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6.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rugby\ardeche\site\label club\"/>
    </mc:Choice>
  </mc:AlternateContent>
  <xr:revisionPtr revIDLastSave="0" documentId="8_{A89635D8-8D0B-43C7-9EE1-DAA4B2A8A61D}" xr6:coauthVersionLast="47" xr6:coauthVersionMax="47" xr10:uidLastSave="{00000000-0000-0000-0000-000000000000}"/>
  <bookViews>
    <workbookView xWindow="-120" yWindow="-120" windowWidth="29040" windowHeight="15840" tabRatio="500" xr2:uid="{00000000-000D-0000-FFFF-FFFF00000000}"/>
  </bookViews>
  <sheets>
    <sheet name="Présentation" sheetId="1" r:id="rId1"/>
    <sheet name="Label Club Engagé" sheetId="2" r:id="rId2"/>
    <sheet name="Pilier Inclusion" sheetId="3" r:id="rId3"/>
    <sheet name="Pilier Citoyenneté" sheetId="4" r:id="rId4"/>
    <sheet name="Pilier Santé Bien-être" sheetId="5" r:id="rId5"/>
    <sheet name="Pilier Education Réinsertion" sheetId="6" r:id="rId6"/>
    <sheet name="Pilier Transition Ecologique" sheetId="7" r:id="rId7"/>
    <sheet name="Résultats" sheetId="8" r:id="rId8"/>
    <sheet name="Sources" sheetId="9" r:id="rId9"/>
  </sheets>
  <externalReferences>
    <externalReference r:id="rId10"/>
    <externalReference r:id="rId11"/>
    <externalReference r:id="rId12"/>
    <externalReference r:id="rId13"/>
    <externalReference r:id="rId14"/>
    <externalReference r:id="rId15"/>
  </externalReferences>
  <calcPr calcId="191029" iterateDelta="1E-4"/>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6" i="8" l="1"/>
  <c r="D14" i="8"/>
  <c r="F4" i="8"/>
  <c r="C4" i="8"/>
  <c r="L12" i="7"/>
  <c r="K12" i="7"/>
  <c r="F11" i="7"/>
  <c r="D18" i="8" s="1"/>
  <c r="L8" i="7"/>
  <c r="K8" i="7"/>
  <c r="F4" i="7"/>
  <c r="C4" i="7"/>
  <c r="L12" i="6"/>
  <c r="K12" i="6"/>
  <c r="F11" i="6"/>
  <c r="L8" i="6"/>
  <c r="K8" i="6"/>
  <c r="F4" i="6"/>
  <c r="C4" i="6"/>
  <c r="L17" i="5"/>
  <c r="K17" i="5"/>
  <c r="L12" i="5"/>
  <c r="K12" i="5"/>
  <c r="F11" i="5"/>
  <c r="L8" i="5"/>
  <c r="K8" i="5"/>
  <c r="F4" i="5"/>
  <c r="C4" i="5"/>
  <c r="L22" i="4"/>
  <c r="K22" i="4"/>
  <c r="F21" i="4"/>
  <c r="L17" i="4"/>
  <c r="K17" i="4"/>
  <c r="F16" i="4"/>
  <c r="D12" i="8" s="1"/>
  <c r="L12" i="4"/>
  <c r="K12" i="4"/>
  <c r="F11" i="4"/>
  <c r="L8" i="4"/>
  <c r="K8" i="4"/>
  <c r="F4" i="4"/>
  <c r="C4" i="4"/>
  <c r="L47" i="3"/>
  <c r="K47" i="3"/>
  <c r="F46" i="3"/>
  <c r="L38" i="3"/>
  <c r="K38" i="3"/>
  <c r="D36" i="3"/>
  <c r="L31" i="3"/>
  <c r="K31" i="3"/>
  <c r="F30" i="3"/>
  <c r="L22" i="3"/>
  <c r="K22" i="3"/>
  <c r="F21" i="3"/>
  <c r="D10" i="8" s="1"/>
  <c r="L12" i="3"/>
  <c r="K12" i="3"/>
  <c r="F11" i="3"/>
  <c r="L8" i="3"/>
  <c r="K8" i="3"/>
  <c r="F4" i="3"/>
  <c r="C4" i="3"/>
  <c r="L45" i="2"/>
  <c r="K45" i="2"/>
  <c r="F44" i="2"/>
  <c r="L41" i="2"/>
  <c r="K41" i="2"/>
  <c r="F40" i="2"/>
  <c r="L36" i="2"/>
  <c r="K36" i="2"/>
  <c r="E34" i="2"/>
  <c r="D34" i="2"/>
  <c r="L26" i="2"/>
  <c r="K26" i="2"/>
  <c r="L21" i="2"/>
  <c r="K21" i="2"/>
  <c r="L19" i="2"/>
  <c r="K19" i="2"/>
  <c r="L17" i="2"/>
  <c r="K17" i="2"/>
  <c r="L14" i="2"/>
  <c r="K14" i="2"/>
  <c r="L12" i="2"/>
  <c r="K12" i="2"/>
  <c r="F11" i="2"/>
  <c r="C7" i="8" s="1"/>
  <c r="L8" i="2"/>
  <c r="K8" i="2"/>
  <c r="F4" i="2"/>
  <c r="C4" i="2"/>
  <c r="G11" i="2" l="1"/>
</calcChain>
</file>

<file path=xl/sharedStrings.xml><?xml version="1.0" encoding="utf-8"?>
<sst xmlns="http://schemas.openxmlformats.org/spreadsheetml/2006/main" count="388" uniqueCount="273">
  <si>
    <t>GRILLE D'ANALYSE - LABEL CLUB ENGAGE</t>
  </si>
  <si>
    <r>
      <rPr>
        <b/>
        <sz val="10"/>
        <color rgb="FF000000"/>
        <rFont val="Calibri"/>
        <family val="2"/>
        <charset val="1"/>
      </rPr>
      <t xml:space="preserve">Guide d'utilisation
</t>
    </r>
    <r>
      <rPr>
        <sz val="10"/>
        <color rgb="FF000000"/>
        <rFont val="Calibri"/>
        <family val="2"/>
        <charset val="1"/>
      </rPr>
      <t xml:space="preserve">Le label Club Engagé s’adresse à tous les clubs, affiliées à la Fédération Française de Rugby, œuvrant pour un rugby novateur, inclusif, convivial et créateur de liens. 
La demande de label est une démarche volontaire du club. Par son obtention, le club peut faire reconnaitre, auprès de la Fédération Française de Rugby et des institutions de son territoire, son engagement et son action à l’intention de ses licenciés, bénévoles et ses parties prenantes (non licenciés, partenaires…).
Le label Club Engagé se compose de 5 piliers distinctifs : Inclusion, Citoyenneté, Santé, Education Réinsertion et Transition Ecologique.
Le club peut postuler au Label et une ou plusieurs mentions selon ses actions réalisées. 
La grille est composée de 8 feuilles de calcul : Présentation - Label Club Engagé - Pilier Inclusion - Pilier Citoyenneté - Pilier Santé - Pilier Education Réinsertion - Pilier Transition Ecologique - Résultats
Etape 1 : Enregistrer la feuille excel sur votre bureau au format "Classeur Excel (prenant en charge les macros)". 
Etape 2 : Remplir les différentes informations du club ci-dessous (Nom du club, Code FFR etc)
Etape 3 : </t>
    </r>
    <r>
      <rPr>
        <b/>
        <sz val="10"/>
        <color rgb="FF000000"/>
        <rFont val="Calibri"/>
        <family val="2"/>
        <charset val="1"/>
      </rPr>
      <t xml:space="preserve">Compléter l'onglet label Club Engagé ET l'onglet (les onglets) en lien avec l'action (les actions) déposée(s). 
</t>
    </r>
    <r>
      <rPr>
        <sz val="10"/>
        <color rgb="FF000000"/>
        <rFont val="Calibri"/>
        <family val="2"/>
        <charset val="1"/>
      </rPr>
      <t xml:space="preserve">Etape 4 : Consulter les résultats dans l'onglet Résultats. Pour obtenir le label Club Engagé, la case fusionnée DEF 8 doit être en vert avec "Validé" à l'intérieur. Pour obtenir un pilier la case fusionnée DEF du pilier renseigné doit être en vert avec "Validé" à l'intérieur. 
Etape 5 : Signer la grille par le responsable du club. 
Etape 6 : Envoyer la grille signée par le club au Comité départemental avec l'attestation sur l'honneur et toutes les pièces justificatives. </t>
    </r>
  </si>
  <si>
    <t xml:space="preserve">  </t>
  </si>
  <si>
    <t xml:space="preserve">Nom du club: </t>
  </si>
  <si>
    <t>ex : Stade Toulousain</t>
  </si>
  <si>
    <t>Code FFR</t>
  </si>
  <si>
    <t>Ligue régionale</t>
  </si>
  <si>
    <t>ex : Ligue Régionale Occitanie</t>
  </si>
  <si>
    <t>Comité départemental</t>
  </si>
  <si>
    <t>ex : CD Haute Garonne</t>
  </si>
  <si>
    <t>adresse club</t>
  </si>
  <si>
    <t>Code postal</t>
  </si>
  <si>
    <t>Ville</t>
  </si>
  <si>
    <t>Téléphone</t>
  </si>
  <si>
    <t>@</t>
  </si>
  <si>
    <t>Représentant du club
nom &amp; prénom</t>
  </si>
  <si>
    <t>Fonction</t>
  </si>
  <si>
    <t>Pilote de la labellisation
nom &amp; prénom</t>
  </si>
  <si>
    <t xml:space="preserve"> </t>
  </si>
  <si>
    <t>ANALYSE LABEL CLUB ENGAGE</t>
  </si>
  <si>
    <t>LABEL CLUB ENGAGE</t>
  </si>
  <si>
    <t>Le Club postule au Label Club Engagé</t>
  </si>
  <si>
    <t>OUI</t>
  </si>
  <si>
    <t>NON</t>
  </si>
  <si>
    <t>ENGAGEMENT POUR LES GRANDS</t>
  </si>
  <si>
    <t>Le Club est engagé dans une compétition masculine à XV pour les plus de 18 ans</t>
  </si>
  <si>
    <t xml:space="preserve">Laquelle </t>
  </si>
  <si>
    <t>Le Club est engagé dans une compétition féminine à XV ou à X pour les plus de 18 ans</t>
  </si>
  <si>
    <t>Le Club est engagé dans une compétition masculine à XV pour les moins de 19 ans</t>
  </si>
  <si>
    <t>Laquelle</t>
  </si>
  <si>
    <t>Le Club est engagé dans une compétition féminine à XV ou a X pour les moins de 18 ans</t>
  </si>
  <si>
    <t>Le Club est engagé dans une compétition masculine à XV pour les moins de 16 ans</t>
  </si>
  <si>
    <t>ENGAGEMENT POUR LES PETITS</t>
  </si>
  <si>
    <t>Le Club possède une Ecole de Rugby avec 10 licenciés au minimum</t>
  </si>
  <si>
    <t>EFFECTIFS</t>
  </si>
  <si>
    <t>Garçons</t>
  </si>
  <si>
    <t>Filles</t>
  </si>
  <si>
    <t>Nombre de joueurs-joueuses licenciés M6</t>
  </si>
  <si>
    <t>Nombre de joueurs-joueuses licenciés M8</t>
  </si>
  <si>
    <t>Nombre de joueurs-joueuses licenciés M10</t>
  </si>
  <si>
    <t>Nombre de joueurs-joueuses licenciés M12</t>
  </si>
  <si>
    <t>Nombre de joueurs licenciés M14</t>
  </si>
  <si>
    <t>Nombre de joueuses licenciées M15</t>
  </si>
  <si>
    <t>TOTAL</t>
  </si>
  <si>
    <t>Label EDR en cours de validité</t>
  </si>
  <si>
    <t>Nombre d'étoiles</t>
  </si>
  <si>
    <t>SE PROJETER</t>
  </si>
  <si>
    <t>Le Club possède un projet de club rédigé et consultable</t>
  </si>
  <si>
    <t>PROMOUVOIR LE BENEVOLAT</t>
  </si>
  <si>
    <t>Le Club valorise ses bénévoles par une action ou plusieurs actions durant la saison</t>
  </si>
  <si>
    <t xml:space="preserve">Nom de l'action : </t>
  </si>
  <si>
    <t xml:space="preserve">Date de création de l'action : </t>
  </si>
  <si>
    <t xml:space="preserve">Objectif de l'action : </t>
  </si>
  <si>
    <t xml:space="preserve">Description de l'action : </t>
  </si>
  <si>
    <t>ANALYSE PILIER "INCLUSION"</t>
  </si>
  <si>
    <t>PILIER INCLUSION</t>
  </si>
  <si>
    <t>Le Club postule au pilier Inclusion</t>
  </si>
  <si>
    <t>PROMOUVOIR LA PRATIQUE DU RUGBY PARTOUT</t>
  </si>
  <si>
    <r>
      <rPr>
        <sz val="11"/>
        <color rgb="FF000000"/>
        <rFont val="Calibri"/>
        <family val="2"/>
        <charset val="1"/>
      </rPr>
      <t xml:space="preserve">Le Club propose du rugby dans des lieux les plus éloignés (Quartiers Politique de la Ville, milieu rural, montagnard, milieu carcéral…) </t>
    </r>
    <r>
      <rPr>
        <b/>
        <sz val="11"/>
        <color rgb="FF000000"/>
        <rFont val="Calibri"/>
        <family val="2"/>
        <charset val="1"/>
      </rPr>
      <t>par une action pérenne et exhaustive dans sa description</t>
    </r>
    <r>
      <rPr>
        <sz val="11"/>
        <color rgb="FF000000"/>
        <rFont val="Calibri"/>
        <family val="2"/>
        <charset val="1"/>
      </rPr>
      <t xml:space="preserve"> </t>
    </r>
  </si>
  <si>
    <t xml:space="preserve">Territoire de l'action : </t>
  </si>
  <si>
    <t xml:space="preserve">Financement principal de l'action : </t>
  </si>
  <si>
    <t>PROMOUVOIR LA PRATIQUE DU RUGBY FAUTEUIL ET PARA RUGBY</t>
  </si>
  <si>
    <r>
      <rPr>
        <sz val="11"/>
        <color rgb="FF000000"/>
        <rFont val="Calibri"/>
        <family val="2"/>
        <charset val="1"/>
      </rPr>
      <t xml:space="preserve">Le Club développe la pratique du rugby fauteuil par une </t>
    </r>
    <r>
      <rPr>
        <b/>
        <sz val="11"/>
        <color rgb="FF000000"/>
        <rFont val="Calibri"/>
        <family val="2"/>
        <charset val="1"/>
      </rPr>
      <t>action pérenne et exhaustive dans sa description</t>
    </r>
    <r>
      <rPr>
        <sz val="11"/>
        <color rgb="FF000000"/>
        <rFont val="Calibri"/>
        <family val="2"/>
        <charset val="1"/>
      </rPr>
      <t xml:space="preserve">. </t>
    </r>
  </si>
  <si>
    <t>PROMOUVOIR LA PRATIQUE DU RUGBY JOUEE PAR LES FEMMES/FILLES</t>
  </si>
  <si>
    <t xml:space="preserve">Le Club développe la pratique féminine du rugby. </t>
  </si>
  <si>
    <t>Nombre de joueuses licenciées seniors</t>
  </si>
  <si>
    <t>Nombre de joueuses licenciées M18</t>
  </si>
  <si>
    <t>Nombre de joueuses licenciées EDR</t>
  </si>
  <si>
    <t>Nombre de joueuses licenciées section Rugby à 5</t>
  </si>
  <si>
    <r>
      <rPr>
        <sz val="11"/>
        <color rgb="FF000000"/>
        <rFont val="Calibri"/>
        <family val="2"/>
        <charset val="1"/>
      </rPr>
      <t xml:space="preserve">Le Club développe la pratique féminine du rugby par </t>
    </r>
    <r>
      <rPr>
        <b/>
        <sz val="11"/>
        <color rgb="FF000000"/>
        <rFont val="Calibri"/>
        <family val="2"/>
        <charset val="1"/>
      </rPr>
      <t>une action pérenne et exhaustive dans sa description</t>
    </r>
    <r>
      <rPr>
        <sz val="11"/>
        <color rgb="FF000000"/>
        <rFont val="Calibri"/>
        <family val="2"/>
        <charset val="1"/>
      </rPr>
      <t xml:space="preserve">. </t>
    </r>
  </si>
  <si>
    <t>PROMOUVOIR LA PRATIQUE DU RUGBY POUR TOUS</t>
  </si>
  <si>
    <r>
      <rPr>
        <sz val="11"/>
        <color rgb="FF000000"/>
        <rFont val="Calibri"/>
        <family val="2"/>
        <charset val="1"/>
      </rPr>
      <t xml:space="preserve">Le Club propose une activité rugby pour tous les publics notamment les seniors, les personnes en situation d'exclusion (exclusion sociale, communauté LGBTQ, minorités, migrants) </t>
    </r>
    <r>
      <rPr>
        <b/>
        <sz val="11"/>
        <color rgb="FF000000"/>
        <rFont val="Calibri"/>
        <family val="2"/>
        <charset val="1"/>
      </rPr>
      <t>par une action pérenne et exhaustive dans sa description</t>
    </r>
    <r>
      <rPr>
        <sz val="11"/>
        <color rgb="FF000000"/>
        <rFont val="Calibri"/>
        <family val="2"/>
        <charset val="1"/>
      </rPr>
      <t xml:space="preserve"> </t>
    </r>
  </si>
  <si>
    <t>ANALYSE PILIER "CITOYENNETE"</t>
  </si>
  <si>
    <t>PILIER CITOYENNETE</t>
  </si>
  <si>
    <t>Le Club postule au pilier Citoyenneté</t>
  </si>
  <si>
    <t>ORGANISATION</t>
  </si>
  <si>
    <t xml:space="preserve">Le Club décide grâce à un mode de gouvernance participatif. </t>
  </si>
  <si>
    <t>OUTILS</t>
  </si>
  <si>
    <t>Le Club a créé des outils pour guider l'animation de son action sur cette thématique (projet éducatif, charte des valeurs, code de bonne conduite etc.)</t>
  </si>
  <si>
    <t xml:space="preserve">Présentation des outils : </t>
  </si>
  <si>
    <t>PROMOUVOIR LES VALEURS CITOYENNES DU CLUB, DU RUGBY ET DU SPORT</t>
  </si>
  <si>
    <r>
      <rPr>
        <sz val="11"/>
        <color rgb="FF000000"/>
        <rFont val="Calibri"/>
        <family val="2"/>
        <charset val="1"/>
      </rPr>
      <t xml:space="preserve">Le Club propose </t>
    </r>
    <r>
      <rPr>
        <b/>
        <sz val="11"/>
        <color rgb="FF000000"/>
        <rFont val="Calibri"/>
        <family val="2"/>
        <charset val="1"/>
      </rPr>
      <t>une action/initiative pérenne et exhaustive dans sa description</t>
    </r>
    <r>
      <rPr>
        <sz val="11"/>
        <color rgb="FF000000"/>
        <rFont val="Calibri"/>
        <family val="2"/>
        <charset val="1"/>
      </rPr>
      <t xml:space="preserve"> qui sensibilise aux valeurs portées par le sport et le rugby particulièrement.</t>
    </r>
  </si>
  <si>
    <t>ANALYSE PILIER "SANTE"</t>
  </si>
  <si>
    <t>PILIER SANTE BIEN-ÊTRE</t>
  </si>
  <si>
    <t>Le Club postule au pilier Santé Bien-être</t>
  </si>
  <si>
    <t>PROMOUVOIR LA PRATIQUE SPORTIVE ET DU RUGBY COMME FACTEUR DE BIEN-ETRE ET DE SANTE</t>
  </si>
  <si>
    <r>
      <rPr>
        <sz val="11"/>
        <color rgb="FF000000"/>
        <rFont val="Calibri"/>
        <family val="2"/>
        <charset val="1"/>
      </rPr>
      <t xml:space="preserve">Le Club propose </t>
    </r>
    <r>
      <rPr>
        <b/>
        <sz val="11"/>
        <color rgb="FF000000"/>
        <rFont val="Calibri"/>
        <family val="2"/>
        <charset val="1"/>
      </rPr>
      <t>une action/initiative pérenne et exhaustive dans sa description</t>
    </r>
    <r>
      <rPr>
        <sz val="11"/>
        <color rgb="FF000000"/>
        <rFont val="Calibri"/>
        <family val="2"/>
        <charset val="1"/>
      </rPr>
      <t xml:space="preserve"> concernant la prévention, la sensibilisation et la promotion de l’activité Rugby comme facteur de bien-être et santé. </t>
    </r>
  </si>
  <si>
    <t xml:space="preserve">Financement de l'action : </t>
  </si>
  <si>
    <t>ANALYSE PILIER "EDUCATION REINSERTION"</t>
  </si>
  <si>
    <t>PILIER EDUCATION REINSERTION</t>
  </si>
  <si>
    <t>Le Club postule au pilier Education Réinsertion</t>
  </si>
  <si>
    <t>LUTTER CONTRE L'ECHEC SCOLAIRE OU PARTICIPER A L'INSERTION DES PUBLICS</t>
  </si>
  <si>
    <r>
      <rPr>
        <sz val="11"/>
        <color rgb="FF000000"/>
        <rFont val="Calibri"/>
        <family val="2"/>
        <charset val="1"/>
      </rPr>
      <t xml:space="preserve">Le Club propose </t>
    </r>
    <r>
      <rPr>
        <b/>
        <sz val="11"/>
        <color rgb="FF000000"/>
        <rFont val="Calibri"/>
        <family val="2"/>
        <charset val="1"/>
      </rPr>
      <t>une action/initiative pérenne et exhaustive dans sa description</t>
    </r>
    <r>
      <rPr>
        <sz val="11"/>
        <color rgb="FF000000"/>
        <rFont val="Calibri"/>
        <family val="2"/>
        <charset val="1"/>
      </rPr>
      <t xml:space="preserve"> pour le public scolaire et périscolaire</t>
    </r>
  </si>
  <si>
    <t>ANALYSE PILIER "TRANSITION ECOLOGIQUE"</t>
  </si>
  <si>
    <t>PILIER TRANSITION ECOLOGIQUE</t>
  </si>
  <si>
    <t>Le Club postule au pilier Transition Ecologique</t>
  </si>
  <si>
    <t>PROMOUVOIR L'ECOCITOYENNETE DANS LE RUBGY</t>
  </si>
  <si>
    <r>
      <rPr>
        <sz val="11"/>
        <color rgb="FF000000"/>
        <rFont val="Calibri"/>
        <family val="2"/>
        <charset val="1"/>
      </rPr>
      <t xml:space="preserve">Le Club propose </t>
    </r>
    <r>
      <rPr>
        <b/>
        <sz val="11"/>
        <color rgb="FF000000"/>
        <rFont val="Calibri"/>
        <family val="2"/>
        <charset val="1"/>
      </rPr>
      <t>une action/initiative pérenne et exhaustive dans sa description</t>
    </r>
    <r>
      <rPr>
        <sz val="11"/>
        <color rgb="FF000000"/>
        <rFont val="Calibri"/>
        <family val="2"/>
        <charset val="1"/>
      </rPr>
      <t xml:space="preserve"> destinée à limiter l’empreinte écologique du club et s’inscrivant dans une politique de durabilité et d’éco-responsabilité. </t>
    </r>
  </si>
  <si>
    <t>FALSE</t>
  </si>
  <si>
    <t>SYNTHESE DES RESULTATS</t>
  </si>
  <si>
    <t>RESULTATS</t>
  </si>
  <si>
    <t>Pilier INCLUSION</t>
  </si>
  <si>
    <t>Pilier CITOYENNETE</t>
  </si>
  <si>
    <t>Pilier SANTE</t>
  </si>
  <si>
    <t>Pilier EDUCATION REINSERTION</t>
  </si>
  <si>
    <t>Pilier TRANSITION ECOLOGIQUE</t>
  </si>
  <si>
    <t>Compétition masculine à XV + de 18 ans</t>
  </si>
  <si>
    <t>Compétition féminine à XV ou à X pour les plus de 18 ans</t>
  </si>
  <si>
    <t>Compétition masculine à XV pour les moins de 19 ans</t>
  </si>
  <si>
    <t>Compétition féminine XV/X pour les moins de 18 ans</t>
  </si>
  <si>
    <t>Compétition masculine à XV pour les moins de 16 ans</t>
  </si>
  <si>
    <t>Nombre d'étoiles EDR</t>
  </si>
  <si>
    <t xml:space="preserve">Territoire de l'action </t>
  </si>
  <si>
    <t>finacement de l'action</t>
  </si>
  <si>
    <t xml:space="preserve">Ligue Régionale et Comité territorial </t>
  </si>
  <si>
    <t>Top 14</t>
  </si>
  <si>
    <t>Elite 1 Féminine</t>
  </si>
  <si>
    <t>Elite Crabos</t>
  </si>
  <si>
    <t>Féminine régionale à X U18</t>
  </si>
  <si>
    <t>Elite Alamercery</t>
  </si>
  <si>
    <t>QPV</t>
  </si>
  <si>
    <t>fonds propres</t>
  </si>
  <si>
    <t>Auvergne Rhône-Alpes</t>
  </si>
  <si>
    <t>Comité Départemental Rugby ARDECHE</t>
  </si>
  <si>
    <t>ProD2</t>
  </si>
  <si>
    <t>Elite 2 Féminine</t>
  </si>
  <si>
    <t>Nationale U18</t>
  </si>
  <si>
    <t>Féminine fédérale "moins de 18 ans" à XV</t>
  </si>
  <si>
    <t>National U16</t>
  </si>
  <si>
    <t>QUP</t>
  </si>
  <si>
    <t>subventions</t>
  </si>
  <si>
    <t>Bourgogne-Franche-Comté</t>
  </si>
  <si>
    <t>Comité Départemental Rugby AIN</t>
  </si>
  <si>
    <t>Nationale</t>
  </si>
  <si>
    <t>Fédérale 1</t>
  </si>
  <si>
    <t>Régional 1 U19</t>
  </si>
  <si>
    <t>Régional 1 U16</t>
  </si>
  <si>
    <t>ZUS</t>
  </si>
  <si>
    <t>sponsoring</t>
  </si>
  <si>
    <t>Bretagne</t>
  </si>
  <si>
    <t>Comité Départemental Rugby AISNE</t>
  </si>
  <si>
    <t>Fédérale 2</t>
  </si>
  <si>
    <t>Régional 2 U19</t>
  </si>
  <si>
    <t>Régional 2 U16</t>
  </si>
  <si>
    <t>ZRR</t>
  </si>
  <si>
    <t>mécénat</t>
  </si>
  <si>
    <t>Centre-Val-de-Loire</t>
  </si>
  <si>
    <t>Comité Départemental Rugby ALLIER</t>
  </si>
  <si>
    <t>Régionales à X</t>
  </si>
  <si>
    <t>Régional 3 U19</t>
  </si>
  <si>
    <t>Régional 3 U16</t>
  </si>
  <si>
    <t>montagnard</t>
  </si>
  <si>
    <t>Corse</t>
  </si>
  <si>
    <t>Comité Départemental Rugby ALPES DE HTE PROVENCE</t>
  </si>
  <si>
    <t>Fédérale 3</t>
  </si>
  <si>
    <t>Coupe de France à X</t>
  </si>
  <si>
    <t>Carcéral</t>
  </si>
  <si>
    <t>Grand-Est</t>
  </si>
  <si>
    <t>Comité Départemental Rugby ALPES MARITIMES</t>
  </si>
  <si>
    <t>Honneur</t>
  </si>
  <si>
    <t>autre</t>
  </si>
  <si>
    <t>Hauts de France</t>
  </si>
  <si>
    <t>Comité Départemental Rugby ARDENNES</t>
  </si>
  <si>
    <t>Promotion Honneur</t>
  </si>
  <si>
    <t>Ile de France</t>
  </si>
  <si>
    <t>Comité Départemental Rugby ARIEGE</t>
  </si>
  <si>
    <t>1ère série</t>
  </si>
  <si>
    <t>Normandie</t>
  </si>
  <si>
    <t>Comité Départemental Rugby AUBE</t>
  </si>
  <si>
    <t>2ème série</t>
  </si>
  <si>
    <t>Nouvelle-Aquitaine</t>
  </si>
  <si>
    <t>Comité Départemental Rugby AUDE</t>
  </si>
  <si>
    <t>3ème série</t>
  </si>
  <si>
    <t>Occitanie</t>
  </si>
  <si>
    <t>Comité Départemental Rugby AVEYRON</t>
  </si>
  <si>
    <t>4ème série</t>
  </si>
  <si>
    <t>Pays de la Loire</t>
  </si>
  <si>
    <t>Comité Départemental Rugby BAS RHIN</t>
  </si>
  <si>
    <t>Provence-Alpes-Côté d'Azur</t>
  </si>
  <si>
    <t>Comité Départemental Rugby BOUCHES DU RHONE</t>
  </si>
  <si>
    <t>Guadeloupe</t>
  </si>
  <si>
    <t>Comité Départemental Rugby CALVADOS</t>
  </si>
  <si>
    <t>Guyane</t>
  </si>
  <si>
    <t>Comité Départemental Rugby CANTAL</t>
  </si>
  <si>
    <t>Martinique</t>
  </si>
  <si>
    <t>Comité Départemental Rugby CHARENTE</t>
  </si>
  <si>
    <t>Mayotte</t>
  </si>
  <si>
    <t>Comité Départemental Rugby CHARENTE MARITIME</t>
  </si>
  <si>
    <t>Nouvelle-Calédonie</t>
  </si>
  <si>
    <t>Comité Départemental Rugby CHER</t>
  </si>
  <si>
    <t>Réunion</t>
  </si>
  <si>
    <t>Comité Départemental Rugby CORREZE</t>
  </si>
  <si>
    <t>Wallis et Futuna</t>
  </si>
  <si>
    <t>Comité Départemental Rugby CORSE DU SUD</t>
  </si>
  <si>
    <t>Comité Départemental Rugby COTES D'ARMOR</t>
  </si>
  <si>
    <t>Comité Départemental Rugby COTE D OR</t>
  </si>
  <si>
    <t>Comité Départemental Rugby CREUSE</t>
  </si>
  <si>
    <t>Comité Départemental Rugby DEUX SEVRES</t>
  </si>
  <si>
    <t>Comité Départemental Rugby DORDOGNE</t>
  </si>
  <si>
    <t>Comité Départemental Rugby DOUBS</t>
  </si>
  <si>
    <t>Comité Départemental Rugby DROME</t>
  </si>
  <si>
    <t>Comité Départemental Rugby ESSONNE</t>
  </si>
  <si>
    <t>Comité Départemental Rugby EURE</t>
  </si>
  <si>
    <t>Comité Départemental Rugby EURE ET LOIR</t>
  </si>
  <si>
    <t>Comité Départemental Rugby FINISTERE</t>
  </si>
  <si>
    <t>Comité Départemental Rugby GARD</t>
  </si>
  <si>
    <t>Comité Départemental Rugby GERS</t>
  </si>
  <si>
    <t>Comité Départemental Rugby GIRONDE</t>
  </si>
  <si>
    <t>Comité Départemental Rugby HAUT RHIN</t>
  </si>
  <si>
    <t>Comité Départemental Rugby HAUTE CORSE</t>
  </si>
  <si>
    <t>Comité Départemental Rugby HAUTE GARONNE</t>
  </si>
  <si>
    <t>Comité Départemental Rugby HAUTE LOIRE</t>
  </si>
  <si>
    <t>Comité Départemental Rugby HAUTE MARNE</t>
  </si>
  <si>
    <t>Comité Départemental Rugby HAUTE SAONE</t>
  </si>
  <si>
    <t>Comité Départemental Rugby HAUTE SAVOIE</t>
  </si>
  <si>
    <t>Comité Départemental Rugby HAUTE VIENNE</t>
  </si>
  <si>
    <t>Comité Départemental Rugby HAUTES ALPES</t>
  </si>
  <si>
    <t>Comité Départemental Rugby HAUTES PYRENEES</t>
  </si>
  <si>
    <t>Comité Départemental Rugby HAUTS DE SEINE</t>
  </si>
  <si>
    <t>Comité Départemental Rugby HERAULT</t>
  </si>
  <si>
    <t>Comité Départemental Rugby ILLE ET VILAINE</t>
  </si>
  <si>
    <t>Comité Départemental Rugby INDRE</t>
  </si>
  <si>
    <t>Comité Départemental Rugby INDRE ET LOIRE</t>
  </si>
  <si>
    <t>Comité Départemental Rugby ISERE</t>
  </si>
  <si>
    <t>Comité Départemental Rugby ISERE NORD</t>
  </si>
  <si>
    <t>Comité Départemental Rugby JURA</t>
  </si>
  <si>
    <t>Comité Départemental Rugby LANDES</t>
  </si>
  <si>
    <t>Comité Départemental Rugby LOIR ET CHER</t>
  </si>
  <si>
    <t>Comité Départemental Rugby LOIRE</t>
  </si>
  <si>
    <t>Comité Départemental Rugby LOIRE ATLANTIQUE</t>
  </si>
  <si>
    <t>Comité Départemental Rugby LOIRET</t>
  </si>
  <si>
    <t>Comité Départemental Rugby LOT</t>
  </si>
  <si>
    <t>Comité Départemental Rugby LOT ET GARONNE</t>
  </si>
  <si>
    <t>Comité Départemental Rugby LOZERE</t>
  </si>
  <si>
    <t>Comité Départemental Rugby MAINE ET LOIRE</t>
  </si>
  <si>
    <t>Comité Départemental Rugby MANCHE</t>
  </si>
  <si>
    <t>Comité Départemental Rugby MARNE</t>
  </si>
  <si>
    <t>Comité Départemental Rugby MAYENNE</t>
  </si>
  <si>
    <t>Comité Départemental Rugby MEURTHE ET MOSELLE</t>
  </si>
  <si>
    <t>Comité Départemental Rugby MEUSE</t>
  </si>
  <si>
    <t>Comité Départemental Rugby MORBIHAN</t>
  </si>
  <si>
    <t>Comité Départemental Rugby MOSELLE</t>
  </si>
  <si>
    <t>Comité Départemental Rugby NIEVRE</t>
  </si>
  <si>
    <t>Comité Départemental Rugby NORD</t>
  </si>
  <si>
    <t>Comité Départemental Rugby OISE</t>
  </si>
  <si>
    <t>Comité Départemental Rugby ORNE</t>
  </si>
  <si>
    <t>Comité Départemental Rugby PARIS</t>
  </si>
  <si>
    <t>Comité Départemental Rugby PAS DE CALAIS</t>
  </si>
  <si>
    <t>Comité Départemental Rugby PUY DE DOME</t>
  </si>
  <si>
    <t>Comité Départemental Rugby PYRENEES ATLANTIQUES</t>
  </si>
  <si>
    <t>Comité Départemental Rugby PYRENEES ORIENTALES</t>
  </si>
  <si>
    <t>Comité Départemental Rugby RHONE</t>
  </si>
  <si>
    <t>Comité Départemental Rugby SAONE ET LOIRE</t>
  </si>
  <si>
    <t>Comité Départemental Rugby SARTHE</t>
  </si>
  <si>
    <t>Comité Départemental Rugby SAVOIE</t>
  </si>
  <si>
    <t>Comité Départemental Rugby SEINE ET MARNE</t>
  </si>
  <si>
    <t>Comité Départemental Rugby SEINE MARITIME</t>
  </si>
  <si>
    <t>Comité Départemental Rugby SEINE SAINT DENIS</t>
  </si>
  <si>
    <t>Comité Départemental Rugby SOMME</t>
  </si>
  <si>
    <t>Comité Départemental Rugby TARN</t>
  </si>
  <si>
    <t>Comité Départemental Rugby TARN ET GARONNE</t>
  </si>
  <si>
    <t>Comité Départemental Rugby TERRITOIRE DE BELFORT</t>
  </si>
  <si>
    <t>Comité Départemental Rugby VAL DE MARNE</t>
  </si>
  <si>
    <t>Comité Départemental Rugby VAL D'OISE</t>
  </si>
  <si>
    <t>Comité Départemental Rugby VAR</t>
  </si>
  <si>
    <t>Comité Départemental Rugby VAUCLUSE</t>
  </si>
  <si>
    <t>Comité Départemental Rugby VENDEE</t>
  </si>
  <si>
    <t>Comité Départemental Rugby VIENNE</t>
  </si>
  <si>
    <t>Comité Départemental Rugby VOSGES</t>
  </si>
  <si>
    <t>Comité Départemental Rugby YONNE</t>
  </si>
  <si>
    <t>Comité Départemental Rugby YVELINES</t>
  </si>
  <si>
    <t xml:space="preserve"> NOUVELLE-CALEDONIE</t>
  </si>
  <si>
    <t xml:space="preserve"> GUYANE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</si>
</sst>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1"/>
    </font>
    <font>
      <sz val="20"/>
      <color rgb="FF000000"/>
      <name val="Verdana"/>
      <family val="2"/>
      <charset val="1"/>
    </font>
    <font>
      <sz val="18"/>
      <color rgb="FF000000"/>
      <name val="Verdana"/>
      <family val="2"/>
      <charset val="1"/>
    </font>
    <font>
      <sz val="18"/>
      <color rgb="FF000000"/>
      <name val="Calibri"/>
      <family val="2"/>
      <charset val="1"/>
    </font>
    <font>
      <b/>
      <sz val="10"/>
      <color rgb="FF000000"/>
      <name val="Calibri"/>
      <family val="2"/>
      <charset val="1"/>
    </font>
    <font>
      <sz val="10"/>
      <color rgb="FF000000"/>
      <name val="Calibri"/>
      <family val="2"/>
      <charset val="1"/>
    </font>
    <font>
      <sz val="11"/>
      <color rgb="FFFFFFFF"/>
      <name val="Calibri"/>
      <family val="2"/>
      <charset val="1"/>
    </font>
    <font>
      <u/>
      <sz val="11"/>
      <color rgb="FF0563C1"/>
      <name val="Calibri"/>
      <family val="2"/>
      <charset val="1"/>
    </font>
    <font>
      <b/>
      <sz val="14"/>
      <color rgb="FFFFFFFF"/>
      <name val="Calibri"/>
      <family val="2"/>
      <charset val="1"/>
    </font>
    <font>
      <b/>
      <sz val="11"/>
      <color rgb="FFFFFFFF"/>
      <name val="Calibri"/>
      <family val="2"/>
      <charset val="1"/>
    </font>
    <font>
      <b/>
      <sz val="11"/>
      <color rgb="FF000000"/>
      <name val="Calibri"/>
      <family val="2"/>
      <charset val="1"/>
    </font>
    <font>
      <sz val="11"/>
      <color rgb="FF000000"/>
      <name val="Calibri"/>
    </font>
  </fonts>
  <fills count="6">
    <fill>
      <patternFill patternType="none"/>
    </fill>
    <fill>
      <patternFill patternType="gray125"/>
    </fill>
    <fill>
      <patternFill patternType="solid">
        <fgColor rgb="FF002A61"/>
        <bgColor rgb="FF002060"/>
      </patternFill>
    </fill>
    <fill>
      <patternFill patternType="solid">
        <fgColor rgb="FFD0CECE"/>
        <bgColor rgb="FFC0C0C0"/>
      </patternFill>
    </fill>
    <fill>
      <patternFill patternType="solid">
        <fgColor rgb="FFC0C0C0"/>
        <bgColor rgb="FFD0CECE"/>
      </patternFill>
    </fill>
    <fill>
      <patternFill patternType="solid">
        <fgColor rgb="FFFFFFFF"/>
        <bgColor rgb="FFFFFFCC"/>
      </patternFill>
    </fill>
  </fills>
  <borders count="43">
    <border>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style="thin">
        <color auto="1"/>
      </left>
      <right style="thin">
        <color auto="1"/>
      </right>
      <top style="thin">
        <color auto="1"/>
      </top>
      <bottom/>
      <diagonal/>
    </border>
    <border>
      <left style="medium">
        <color auto="1"/>
      </left>
      <right/>
      <top/>
      <bottom style="thin">
        <color auto="1"/>
      </bottom>
      <diagonal/>
    </border>
    <border>
      <left style="thin">
        <color auto="1"/>
      </left>
      <right style="medium">
        <color auto="1"/>
      </right>
      <top style="thin">
        <color auto="1"/>
      </top>
      <bottom/>
      <diagonal/>
    </border>
    <border>
      <left style="medium">
        <color auto="1"/>
      </left>
      <right style="medium">
        <color auto="1"/>
      </right>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bottom style="medium">
        <color auto="1"/>
      </bottom>
      <diagonal/>
    </border>
  </borders>
  <cellStyleXfs count="2">
    <xf numFmtId="0" fontId="0" fillId="0" borderId="0"/>
    <xf numFmtId="0" fontId="7" fillId="0" borderId="0" applyBorder="0" applyProtection="0"/>
  </cellStyleXfs>
  <cellXfs count="148">
    <xf numFmtId="0" fontId="0" fillId="0" borderId="0" xfId="0"/>
    <xf numFmtId="0" fontId="8" fillId="2" borderId="8" xfId="0" applyFont="1" applyFill="1" applyBorder="1" applyAlignment="1" applyProtection="1">
      <alignment horizontal="left" vertical="center" wrapText="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3" borderId="11" xfId="0" applyFont="1" applyFill="1" applyBorder="1" applyAlignment="1" applyProtection="1">
      <alignment horizontal="left" vertical="center"/>
    </xf>
    <xf numFmtId="0" fontId="0" fillId="3" borderId="4" xfId="0" applyFill="1" applyBorder="1" applyAlignment="1" applyProtection="1">
      <alignment horizontal="center" vertical="center" wrapText="1"/>
    </xf>
    <xf numFmtId="0" fontId="7" fillId="3" borderId="2" xfId="1" applyFill="1" applyBorder="1" applyAlignment="1" applyProtection="1">
      <alignment horizontal="center" vertical="center" wrapText="1"/>
      <protection locked="0"/>
    </xf>
    <xf numFmtId="0" fontId="7" fillId="3" borderId="6" xfId="1"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xf>
    <xf numFmtId="0" fontId="1" fillId="0" borderId="0" xfId="0" applyFont="1" applyBorder="1" applyAlignment="1" applyProtection="1">
      <alignment horizontal="center"/>
    </xf>
    <xf numFmtId="0" fontId="0" fillId="0" borderId="0" xfId="0" applyProtection="1">
      <protection locked="0"/>
    </xf>
    <xf numFmtId="0" fontId="0" fillId="0" borderId="0" xfId="0"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0" xfId="0" applyProtection="1"/>
    <xf numFmtId="0" fontId="2" fillId="0" borderId="0" xfId="0" applyFont="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6" fillId="2" borderId="1"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protection locked="0"/>
    </xf>
    <xf numFmtId="0" fontId="0" fillId="0" borderId="0" xfId="0" applyAlignment="1" applyProtection="1">
      <alignment horizontal="center"/>
    </xf>
    <xf numFmtId="0" fontId="0" fillId="0" borderId="0" xfId="0"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center"/>
      <protection locked="0"/>
    </xf>
    <xf numFmtId="0" fontId="0" fillId="3" borderId="4" xfId="0"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0" fillId="3" borderId="3" xfId="0" applyFill="1" applyBorder="1" applyAlignment="1" applyProtection="1">
      <alignment horizontal="center" vertical="center" wrapText="1"/>
    </xf>
    <xf numFmtId="0" fontId="8" fillId="2" borderId="7" xfId="0" applyFont="1" applyFill="1" applyBorder="1"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3" borderId="12" xfId="0" applyFont="1" applyFill="1" applyBorder="1" applyAlignment="1" applyProtection="1">
      <alignment horizontal="center"/>
    </xf>
    <xf numFmtId="0" fontId="0" fillId="3" borderId="13" xfId="0" applyFont="1" applyFill="1" applyBorder="1" applyAlignment="1" applyProtection="1">
      <alignment horizontal="center"/>
    </xf>
    <xf numFmtId="0" fontId="0" fillId="2" borderId="14" xfId="0" applyFill="1" applyBorder="1" applyProtection="1"/>
    <xf numFmtId="0" fontId="0" fillId="3" borderId="11" xfId="0" applyFill="1" applyBorder="1" applyProtection="1">
      <protection locked="0"/>
    </xf>
    <xf numFmtId="0" fontId="0" fillId="3" borderId="15" xfId="0" applyFill="1" applyBorder="1" applyProtection="1">
      <protection locked="0"/>
    </xf>
    <xf numFmtId="0" fontId="8" fillId="2" borderId="7" xfId="0" applyFont="1" applyFill="1" applyBorder="1" applyAlignment="1" applyProtection="1">
      <alignment vertical="center"/>
    </xf>
    <xf numFmtId="0" fontId="8" fillId="2" borderId="8" xfId="0" applyFont="1" applyFill="1" applyBorder="1" applyAlignment="1" applyProtection="1">
      <alignment vertical="center" wrapText="1"/>
    </xf>
    <xf numFmtId="0" fontId="0" fillId="2" borderId="8" xfId="0" applyFill="1" applyBorder="1" applyAlignment="1" applyProtection="1">
      <alignment horizontal="center" vertical="center"/>
    </xf>
    <xf numFmtId="0" fontId="0" fillId="2" borderId="10" xfId="0" applyFill="1" applyBorder="1" applyAlignment="1" applyProtection="1"/>
    <xf numFmtId="0" fontId="0" fillId="3" borderId="16" xfId="0" applyFill="1" applyBorder="1" applyAlignment="1" applyProtection="1">
      <alignment horizontal="left" vertical="center" wrapText="1"/>
    </xf>
    <xf numFmtId="0" fontId="0" fillId="3" borderId="17" xfId="0" applyFont="1" applyFill="1" applyBorder="1" applyAlignment="1" applyProtection="1">
      <alignment horizontal="center" vertical="center"/>
    </xf>
    <xf numFmtId="0" fontId="6" fillId="0" borderId="18" xfId="0" applyFont="1" applyBorder="1" applyAlignment="1" applyProtection="1">
      <alignment horizontal="center" vertical="center"/>
    </xf>
    <xf numFmtId="0" fontId="6" fillId="0" borderId="0" xfId="0" applyFont="1" applyAlignment="1" applyProtection="1">
      <alignment vertical="center"/>
    </xf>
    <xf numFmtId="0" fontId="0" fillId="3" borderId="19" xfId="0" applyFont="1" applyFill="1" applyBorder="1" applyAlignment="1" applyProtection="1">
      <alignment horizontal="left" vertical="center" wrapText="1"/>
    </xf>
    <xf numFmtId="0" fontId="0" fillId="3" borderId="12" xfId="0" applyFill="1" applyBorder="1" applyAlignment="1" applyProtection="1">
      <alignment horizontal="center" vertical="center"/>
      <protection locked="0"/>
    </xf>
    <xf numFmtId="0" fontId="0" fillId="0" borderId="20" xfId="0" applyBorder="1" applyAlignment="1" applyProtection="1">
      <alignment horizontal="center" vertical="center"/>
    </xf>
    <xf numFmtId="0" fontId="0" fillId="0" borderId="21" xfId="0" applyFont="1" applyBorder="1" applyAlignment="1" applyProtection="1">
      <alignment horizontal="right" vertical="center" wrapText="1"/>
    </xf>
    <xf numFmtId="0" fontId="0" fillId="0" borderId="12" xfId="0" applyBorder="1" applyAlignment="1" applyProtection="1">
      <alignment horizontal="center" vertical="center"/>
      <protection locked="0"/>
    </xf>
    <xf numFmtId="0" fontId="0" fillId="3" borderId="22" xfId="0" applyFont="1" applyFill="1" applyBorder="1" applyAlignment="1" applyProtection="1">
      <alignment horizontal="left" vertical="center" wrapText="1"/>
    </xf>
    <xf numFmtId="0" fontId="0" fillId="0" borderId="23" xfId="0" applyFont="1" applyBorder="1" applyAlignment="1" applyProtection="1">
      <alignment horizontal="right" vertical="center" wrapText="1"/>
    </xf>
    <xf numFmtId="0" fontId="0" fillId="0" borderId="25" xfId="0" applyBorder="1" applyAlignment="1" applyProtection="1">
      <alignment horizontal="center" vertical="center"/>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xf>
    <xf numFmtId="0" fontId="0" fillId="0" borderId="26" xfId="0" applyBorder="1" applyProtection="1"/>
    <xf numFmtId="0" fontId="0" fillId="3" borderId="27" xfId="0" applyFont="1" applyFill="1" applyBorder="1" applyAlignment="1" applyProtection="1">
      <alignment horizontal="left" vertical="center" wrapText="1"/>
    </xf>
    <xf numFmtId="0" fontId="0" fillId="3" borderId="17" xfId="0" applyFill="1" applyBorder="1" applyAlignment="1" applyProtection="1">
      <alignment horizontal="center" vertical="center"/>
      <protection locked="0"/>
    </xf>
    <xf numFmtId="0" fontId="6" fillId="0" borderId="9" xfId="0" applyFont="1" applyBorder="1" applyAlignment="1" applyProtection="1">
      <alignment vertical="center"/>
    </xf>
    <xf numFmtId="0" fontId="0" fillId="0" borderId="19" xfId="0" applyFont="1" applyBorder="1" applyAlignment="1" applyProtection="1">
      <alignment horizontal="right" vertical="center" wrapText="1"/>
    </xf>
    <xf numFmtId="0" fontId="0" fillId="0" borderId="26" xfId="0" applyBorder="1" applyAlignment="1" applyProtection="1">
      <alignment vertical="center"/>
    </xf>
    <xf numFmtId="0" fontId="0" fillId="0" borderId="28" xfId="0" applyFont="1" applyBorder="1" applyAlignment="1" applyProtection="1">
      <alignment horizontal="right" vertical="center" wrapText="1"/>
    </xf>
    <xf numFmtId="0" fontId="0" fillId="0" borderId="29" xfId="0" applyBorder="1" applyAlignment="1" applyProtection="1">
      <alignment vertical="center"/>
    </xf>
    <xf numFmtId="0" fontId="8" fillId="2" borderId="8" xfId="0" applyFont="1" applyFill="1" applyBorder="1" applyAlignment="1" applyProtection="1">
      <alignment vertical="center"/>
    </xf>
    <xf numFmtId="0" fontId="9" fillId="2" borderId="0" xfId="0" applyFont="1" applyFill="1" applyBorder="1" applyProtection="1"/>
    <xf numFmtId="0" fontId="0" fillId="3" borderId="30" xfId="0" applyFill="1" applyBorder="1" applyAlignment="1" applyProtection="1">
      <alignment horizontal="center" vertical="center"/>
      <protection locked="0"/>
    </xf>
    <xf numFmtId="0" fontId="0" fillId="0" borderId="10" xfId="0" applyFont="1" applyBorder="1" applyAlignment="1" applyProtection="1">
      <alignment horizontal="left" vertical="center" wrapText="1"/>
    </xf>
    <xf numFmtId="0" fontId="0" fillId="0" borderId="12"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0" fillId="4" borderId="12" xfId="0" applyFill="1" applyBorder="1" applyAlignment="1" applyProtection="1">
      <alignment horizontal="center" vertical="center"/>
      <protection locked="0"/>
    </xf>
    <xf numFmtId="0" fontId="0" fillId="0" borderId="31"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protection locked="0"/>
    </xf>
    <xf numFmtId="0" fontId="0" fillId="2" borderId="8" xfId="0" applyFill="1" applyBorder="1" applyAlignment="1">
      <alignment horizontal="center" vertical="center"/>
    </xf>
    <xf numFmtId="0" fontId="0" fillId="2" borderId="9" xfId="0" applyFill="1" applyBorder="1"/>
    <xf numFmtId="0" fontId="0" fillId="2" borderId="10" xfId="0" applyFill="1" applyBorder="1"/>
    <xf numFmtId="0" fontId="0" fillId="3" borderId="12" xfId="0" applyFont="1" applyFill="1" applyBorder="1" applyAlignment="1">
      <alignment horizontal="center" vertical="center"/>
    </xf>
    <xf numFmtId="0" fontId="6" fillId="0" borderId="32" xfId="0" applyFont="1" applyBorder="1" applyAlignment="1">
      <alignment vertical="center"/>
    </xf>
    <xf numFmtId="0" fontId="0" fillId="2" borderId="14" xfId="0" applyFill="1" applyBorder="1"/>
    <xf numFmtId="0" fontId="0" fillId="3" borderId="11" xfId="0" applyFill="1" applyBorder="1" applyAlignment="1" applyProtection="1">
      <alignment horizontal="center" vertical="center"/>
      <protection locked="0"/>
    </xf>
    <xf numFmtId="0" fontId="6" fillId="0" borderId="25" xfId="0" applyFont="1" applyBorder="1" applyAlignment="1">
      <alignment vertical="center"/>
    </xf>
    <xf numFmtId="0" fontId="0" fillId="3" borderId="17" xfId="0" applyFont="1" applyFill="1" applyBorder="1" applyAlignment="1" applyProtection="1">
      <alignment horizontal="center"/>
    </xf>
    <xf numFmtId="0" fontId="6" fillId="0" borderId="18" xfId="0" applyFont="1" applyBorder="1" applyAlignment="1" applyProtection="1">
      <alignment vertical="center"/>
    </xf>
    <xf numFmtId="0" fontId="0" fillId="2" borderId="33" xfId="0" applyFill="1" applyBorder="1" applyProtection="1"/>
    <xf numFmtId="0" fontId="0" fillId="3" borderId="12" xfId="0" applyFill="1" applyBorder="1" applyProtection="1">
      <protection locked="0"/>
    </xf>
    <xf numFmtId="0" fontId="0" fillId="0" borderId="20" xfId="0" applyBorder="1" applyAlignment="1" applyProtection="1">
      <alignment vertical="center"/>
    </xf>
    <xf numFmtId="0" fontId="0" fillId="2" borderId="21" xfId="0" applyFill="1" applyBorder="1" applyProtection="1"/>
    <xf numFmtId="0" fontId="0" fillId="2" borderId="35" xfId="0" applyFill="1" applyBorder="1" applyProtection="1"/>
    <xf numFmtId="0" fontId="0" fillId="0" borderId="25" xfId="0" applyBorder="1" applyAlignment="1" applyProtection="1">
      <alignment vertical="center"/>
    </xf>
    <xf numFmtId="0" fontId="0" fillId="5" borderId="0" xfId="0" applyFill="1" applyProtection="1">
      <protection locked="0"/>
    </xf>
    <xf numFmtId="49" fontId="0" fillId="0" borderId="30" xfId="0" applyNumberFormat="1" applyFont="1" applyBorder="1" applyAlignment="1" applyProtection="1">
      <alignment horizontal="left" vertical="center" wrapText="1"/>
    </xf>
    <xf numFmtId="0" fontId="0" fillId="2" borderId="14" xfId="0" applyFill="1" applyBorder="1" applyAlignment="1" applyProtection="1">
      <alignment horizontal="center"/>
    </xf>
    <xf numFmtId="0" fontId="0" fillId="0" borderId="30" xfId="0" applyFont="1" applyBorder="1" applyAlignment="1" applyProtection="1">
      <alignment horizontal="left" vertical="center" wrapText="1"/>
    </xf>
    <xf numFmtId="0" fontId="0" fillId="0" borderId="0" xfId="0" applyAlignment="1" applyProtection="1">
      <alignment vertical="center" wrapText="1"/>
    </xf>
    <xf numFmtId="0" fontId="0" fillId="0" borderId="30" xfId="0" applyFont="1" applyBorder="1" applyAlignment="1" applyProtection="1">
      <alignment horizontal="left" vertical="center"/>
    </xf>
    <xf numFmtId="0" fontId="0" fillId="0" borderId="30" xfId="0" applyFont="1" applyBorder="1" applyAlignment="1" applyProtection="1">
      <alignment horizontal="right" vertical="center"/>
    </xf>
    <xf numFmtId="0" fontId="0" fillId="3" borderId="12" xfId="0" applyFont="1" applyFill="1" applyBorder="1" applyAlignment="1" applyProtection="1">
      <alignment horizontal="center"/>
      <protection locked="0"/>
    </xf>
    <xf numFmtId="0" fontId="0" fillId="0" borderId="0" xfId="0" applyProtection="1">
      <protection locked="0"/>
    </xf>
    <xf numFmtId="0" fontId="0" fillId="0" borderId="0" xfId="0" applyBorder="1" applyProtection="1">
      <protection locked="0"/>
    </xf>
    <xf numFmtId="0" fontId="0" fillId="0" borderId="37" xfId="0" applyBorder="1" applyAlignment="1" applyProtection="1">
      <alignment vertical="center"/>
    </xf>
    <xf numFmtId="0" fontId="6" fillId="0" borderId="32" xfId="0" applyFont="1" applyBorder="1" applyAlignment="1" applyProtection="1">
      <alignment vertical="center"/>
    </xf>
    <xf numFmtId="0" fontId="0" fillId="2" borderId="10" xfId="0" applyFill="1" applyBorder="1" applyAlignment="1" applyProtection="1">
      <alignment vertical="top"/>
    </xf>
    <xf numFmtId="0" fontId="0" fillId="0" borderId="0" xfId="0" applyAlignment="1" applyProtection="1">
      <alignment vertical="top"/>
    </xf>
    <xf numFmtId="0" fontId="0" fillId="2" borderId="38" xfId="0" applyFill="1" applyBorder="1" applyAlignment="1" applyProtection="1">
      <alignment vertical="top"/>
    </xf>
    <xf numFmtId="0" fontId="0" fillId="0" borderId="25" xfId="0" applyBorder="1" applyAlignment="1" applyProtection="1">
      <alignment vertical="top"/>
    </xf>
    <xf numFmtId="0" fontId="0" fillId="0" borderId="0" xfId="0" applyAlignment="1" applyProtection="1">
      <alignment vertical="top"/>
      <protection locked="0"/>
    </xf>
    <xf numFmtId="0" fontId="0" fillId="0" borderId="39" xfId="0" applyFont="1" applyBorder="1" applyAlignment="1" applyProtection="1">
      <alignment horizontal="left" vertical="center" wrapText="1"/>
    </xf>
    <xf numFmtId="0" fontId="0" fillId="0" borderId="28" xfId="0" applyFont="1" applyBorder="1" applyAlignment="1" applyProtection="1">
      <alignment horizontal="left" vertical="center" wrapText="1"/>
    </xf>
    <xf numFmtId="49" fontId="0" fillId="0" borderId="0" xfId="0" applyNumberFormat="1" applyAlignment="1" applyProtection="1">
      <alignment wrapText="1"/>
    </xf>
    <xf numFmtId="49" fontId="0" fillId="2" borderId="14" xfId="0" applyNumberFormat="1" applyFill="1" applyBorder="1" applyAlignment="1" applyProtection="1">
      <alignment wrapText="1"/>
    </xf>
    <xf numFmtId="49" fontId="0" fillId="0" borderId="25" xfId="0" applyNumberFormat="1" applyBorder="1" applyAlignment="1" applyProtection="1">
      <alignment vertical="center" wrapText="1"/>
    </xf>
    <xf numFmtId="49" fontId="0" fillId="0" borderId="0" xfId="0" applyNumberFormat="1" applyFont="1" applyAlignment="1" applyProtection="1">
      <alignment wrapText="1"/>
      <protection locked="0"/>
    </xf>
    <xf numFmtId="0" fontId="0" fillId="3" borderId="26" xfId="0" applyFill="1" applyBorder="1" applyProtection="1"/>
    <xf numFmtId="0" fontId="0" fillId="5" borderId="0" xfId="0" applyFill="1" applyBorder="1" applyProtection="1"/>
    <xf numFmtId="0" fontId="0" fillId="5" borderId="26" xfId="0" applyFill="1" applyBorder="1" applyProtection="1"/>
    <xf numFmtId="0" fontId="0" fillId="0" borderId="41" xfId="0" applyFont="1" applyBorder="1" applyProtection="1"/>
    <xf numFmtId="0" fontId="0" fillId="3" borderId="29" xfId="0" applyFill="1" applyBorder="1" applyProtection="1"/>
    <xf numFmtId="0" fontId="0" fillId="5" borderId="42" xfId="0" applyFill="1" applyBorder="1" applyProtection="1"/>
    <xf numFmtId="0" fontId="0" fillId="5" borderId="29" xfId="0" applyFill="1" applyBorder="1" applyProtection="1"/>
    <xf numFmtId="0" fontId="0" fillId="3" borderId="27" xfId="0" applyFont="1" applyFill="1" applyBorder="1" applyAlignment="1" applyProtection="1">
      <alignment horizontal="left" vertical="center" wrapText="1"/>
    </xf>
    <xf numFmtId="0" fontId="0" fillId="0" borderId="22" xfId="0" applyFont="1" applyBorder="1" applyAlignment="1" applyProtection="1">
      <alignment horizontal="left" vertical="center" wrapText="1"/>
    </xf>
    <xf numFmtId="0" fontId="8" fillId="2" borderId="7"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0" borderId="34"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11" xfId="0" applyFont="1" applyBorder="1" applyAlignment="1" applyProtection="1">
      <alignment horizontal="left" vertical="top" wrapText="1"/>
    </xf>
    <xf numFmtId="0" fontId="0" fillId="3" borderId="17" xfId="0" applyFont="1" applyFill="1" applyBorder="1" applyAlignment="1" applyProtection="1">
      <alignment horizontal="left" vertical="center" wrapText="1"/>
    </xf>
    <xf numFmtId="0" fontId="0" fillId="0" borderId="36" xfId="0" applyFont="1" applyBorder="1" applyAlignment="1" applyProtection="1">
      <alignment horizontal="left"/>
      <protection locked="0"/>
    </xf>
    <xf numFmtId="49" fontId="0" fillId="0" borderId="12" xfId="0" applyNumberFormat="1" applyBorder="1" applyAlignment="1" applyProtection="1">
      <alignment horizontal="center" vertical="center" wrapText="1"/>
    </xf>
    <xf numFmtId="0" fontId="0" fillId="0" borderId="12" xfId="0" applyBorder="1" applyAlignment="1" applyProtection="1">
      <alignment horizontal="center" vertical="center" wrapText="1"/>
    </xf>
    <xf numFmtId="0" fontId="0" fillId="3" borderId="17" xfId="0" applyFont="1" applyFill="1" applyBorder="1" applyAlignment="1" applyProtection="1">
      <alignment horizontal="left" vertical="center"/>
    </xf>
    <xf numFmtId="0" fontId="0" fillId="0" borderId="12" xfId="0" applyBorder="1" applyAlignment="1" applyProtection="1">
      <alignment vertical="center"/>
      <protection locked="0"/>
    </xf>
    <xf numFmtId="0" fontId="0" fillId="3" borderId="12" xfId="0" applyFont="1" applyFill="1" applyBorder="1" applyAlignment="1" applyProtection="1">
      <alignment horizontal="left" vertical="center" wrapText="1"/>
    </xf>
    <xf numFmtId="0" fontId="0" fillId="3" borderId="12" xfId="0" applyFont="1" applyFill="1" applyBorder="1" applyAlignment="1">
      <alignment horizontal="left" vertical="center" wrapText="1"/>
    </xf>
    <xf numFmtId="0" fontId="0" fillId="3" borderId="27" xfId="0" applyFont="1" applyFill="1" applyBorder="1" applyAlignment="1" applyProtection="1">
      <alignment vertical="center" wrapText="1"/>
    </xf>
    <xf numFmtId="0" fontId="0" fillId="0" borderId="22" xfId="0" applyFont="1" applyBorder="1" applyAlignment="1" applyProtection="1">
      <alignment horizontal="left" vertical="top" wrapText="1"/>
    </xf>
    <xf numFmtId="0" fontId="0" fillId="3" borderId="22" xfId="0" applyFont="1" applyFill="1" applyBorder="1" applyAlignment="1" applyProtection="1">
      <alignment vertical="center" wrapText="1"/>
    </xf>
    <xf numFmtId="0" fontId="0" fillId="0" borderId="23" xfId="0" applyFont="1" applyBorder="1" applyAlignment="1" applyProtection="1">
      <alignment vertical="top" wrapText="1"/>
    </xf>
    <xf numFmtId="0" fontId="0" fillId="0" borderId="23" xfId="0" applyFont="1" applyBorder="1" applyAlignment="1" applyProtection="1">
      <alignment horizontal="left" vertical="top" wrapText="1"/>
    </xf>
    <xf numFmtId="49" fontId="0" fillId="0" borderId="23" xfId="0" applyNumberFormat="1" applyFont="1" applyBorder="1" applyAlignment="1" applyProtection="1">
      <alignment horizontal="left" vertical="top" wrapText="1"/>
    </xf>
    <xf numFmtId="0" fontId="0" fillId="0" borderId="40" xfId="0" applyBorder="1" applyAlignment="1" applyProtection="1">
      <alignment horizontal="center" vertical="center"/>
    </xf>
    <xf numFmtId="0" fontId="0" fillId="5" borderId="41" xfId="0" applyFill="1" applyBorder="1" applyAlignment="1" applyProtection="1">
      <alignment horizontal="center"/>
    </xf>
  </cellXfs>
  <cellStyles count="2">
    <cellStyle name="Lien hypertexte" xfId="1" builtinId="8"/>
    <cellStyle name="Normal" xfId="0" builtinId="0"/>
  </cellStyles>
  <dxfs count="57">
    <dxf>
      <font>
        <b/>
        <i val="0"/>
        <color rgb="FFFFFFFF"/>
      </font>
      <fill>
        <patternFill>
          <bgColor rgb="FFFF0000"/>
        </patternFill>
      </fill>
    </dxf>
    <dxf>
      <font>
        <b/>
        <i val="0"/>
        <color rgb="FFFFFFFF"/>
      </font>
      <fill>
        <patternFill>
          <bgColor rgb="FF00B050"/>
        </patternFill>
      </fill>
    </dxf>
    <dxf>
      <font>
        <b/>
        <i val="0"/>
        <color rgb="FFFFFFFF"/>
      </font>
      <fill>
        <patternFill>
          <bgColor rgb="FF00B050"/>
        </patternFill>
      </fill>
    </dxf>
    <dxf>
      <font>
        <b/>
        <i val="0"/>
        <color rgb="FFFFFFFF"/>
      </font>
      <fill>
        <patternFill>
          <bgColor rgb="FFFF0000"/>
        </patternFill>
      </fill>
    </dxf>
    <dxf>
      <font>
        <b/>
        <i val="0"/>
        <color rgb="FFFFFFFF"/>
      </font>
      <fill>
        <patternFill>
          <bgColor rgb="FF00B050"/>
        </patternFill>
      </fill>
    </dxf>
    <dxf>
      <font>
        <b/>
        <i val="0"/>
        <color rgb="FFFFFFFF"/>
      </font>
      <fill>
        <patternFill>
          <bgColor rgb="FFFF0000"/>
        </patternFill>
      </fill>
    </dxf>
    <dxf>
      <font>
        <b/>
        <i val="0"/>
        <color rgb="FFFFFFFF"/>
      </font>
      <fill>
        <patternFill>
          <bgColor rgb="FF00B050"/>
        </patternFill>
      </fill>
    </dxf>
    <dxf>
      <font>
        <b/>
        <i val="0"/>
        <color rgb="FFFFFFFF"/>
      </font>
      <fill>
        <patternFill>
          <bgColor rgb="FFFF0000"/>
        </patternFill>
      </fill>
    </dxf>
    <dxf>
      <font>
        <b/>
        <i val="0"/>
        <color rgb="FFFFFFFF"/>
      </font>
      <fill>
        <patternFill>
          <bgColor rgb="FF00B050"/>
        </patternFill>
      </fill>
    </dxf>
    <dxf>
      <font>
        <b/>
        <i val="0"/>
        <color rgb="FFFFFFFF"/>
      </font>
      <fill>
        <patternFill>
          <bgColor rgb="FFFF0000"/>
        </patternFill>
      </fill>
    </dxf>
    <dxf>
      <font>
        <b/>
        <i val="0"/>
        <color rgb="FFFFFFFF"/>
      </font>
      <fill>
        <patternFill>
          <bgColor rgb="FF00B050"/>
        </patternFill>
      </fill>
    </dxf>
    <dxf>
      <font>
        <b/>
        <i val="0"/>
        <color rgb="FFFFFFFF"/>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2060"/>
      <rgbColor rgb="FF808000"/>
      <rgbColor rgb="FF800080"/>
      <rgbColor rgb="FF008080"/>
      <rgbColor rgb="FFC0C0C0"/>
      <rgbColor rgb="FF808080"/>
      <rgbColor rgb="FF9999FF"/>
      <rgbColor rgb="FF993366"/>
      <rgbColor rgb="FFFFFFCC"/>
      <rgbColor rgb="FFCCFFFF"/>
      <rgbColor rgb="FF660066"/>
      <rgbColor rgb="FFFF8080"/>
      <rgbColor rgb="FF0563C1"/>
      <rgbColor rgb="FFD0CEC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2A61"/>
      <rgbColor rgb="FF00B050"/>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Présentation!$K$8" lockText="1" noThreeD="1"/>
</file>

<file path=xl/ctrlProps/ctrlProp10.xml><?xml version="1.0" encoding="utf-8"?>
<formControlPr xmlns="http://schemas.microsoft.com/office/spreadsheetml/2009/9/main" objectType="CheckBox" fmlaLink="Label Club [1]Engagé!$L$21" lockText="1" noThreeD="1"/>
</file>

<file path=xl/ctrlProps/ctrlProp11.xml><?xml version="1.0" encoding="utf-8"?>
<formControlPr xmlns="http://schemas.microsoft.com/office/spreadsheetml/2009/9/main" objectType="CheckBox" fmlaLink="Label Club [1]Engagé!$K$17" lockText="1" noThreeD="1"/>
</file>

<file path=xl/ctrlProps/ctrlProp12.xml><?xml version="1.0" encoding="utf-8"?>
<formControlPr xmlns="http://schemas.microsoft.com/office/spreadsheetml/2009/9/main" objectType="CheckBox" fmlaLink="Label Club [1]Engagé!$K$21" lockText="1" noThreeD="1"/>
</file>

<file path=xl/ctrlProps/ctrlProp13.xml><?xml version="1.0" encoding="utf-8"?>
<formControlPr xmlns="http://schemas.microsoft.com/office/spreadsheetml/2009/9/main" objectType="CheckBox" fmlaLink="Label Club [1]Engagé!$K$26" lockText="1" noThreeD="1"/>
</file>

<file path=xl/ctrlProps/ctrlProp14.xml><?xml version="1.0" encoding="utf-8"?>
<formControlPr xmlns="http://schemas.microsoft.com/office/spreadsheetml/2009/9/main" objectType="CheckBox" fmlaLink="Label Club [1]Engagé!$L$26" lockText="1" noThreeD="1"/>
</file>

<file path=xl/ctrlProps/ctrlProp15.xml><?xml version="1.0" encoding="utf-8"?>
<formControlPr xmlns="http://schemas.microsoft.com/office/spreadsheetml/2009/9/main" objectType="CheckBox" fmlaLink="Label Club [1]Engagé!$K$36" lockText="1" noThreeD="1"/>
</file>

<file path=xl/ctrlProps/ctrlProp16.xml><?xml version="1.0" encoding="utf-8"?>
<formControlPr xmlns="http://schemas.microsoft.com/office/spreadsheetml/2009/9/main" objectType="CheckBox" fmlaLink="Label Club [1]Engagé!$L$36" lockText="1" noThreeD="1"/>
</file>

<file path=xl/ctrlProps/ctrlProp17.xml><?xml version="1.0" encoding="utf-8"?>
<formControlPr xmlns="http://schemas.microsoft.com/office/spreadsheetml/2009/9/main" objectType="CheckBox" fmlaLink="Label Club [1]Engagé!$K$41" lockText="1" noThreeD="1"/>
</file>

<file path=xl/ctrlProps/ctrlProp18.xml><?xml version="1.0" encoding="utf-8"?>
<formControlPr xmlns="http://schemas.microsoft.com/office/spreadsheetml/2009/9/main" objectType="CheckBox" fmlaLink="Label Club [1]Engagé!$L$41" lockText="1" noThreeD="1"/>
</file>

<file path=xl/ctrlProps/ctrlProp19.xml><?xml version="1.0" encoding="utf-8"?>
<formControlPr xmlns="http://schemas.microsoft.com/office/spreadsheetml/2009/9/main" objectType="CheckBox" fmlaLink="Label Club [1]Engagé!$L$45" lockText="1" noThreeD="1"/>
</file>

<file path=xl/ctrlProps/ctrlProp2.xml><?xml version="1.0" encoding="utf-8"?>
<formControlPr xmlns="http://schemas.microsoft.com/office/spreadsheetml/2009/9/main" objectType="CheckBox" fmlaLink="Label Club [1]Engagé!$K$14" lockText="1" noThreeD="1"/>
</file>

<file path=xl/ctrlProps/ctrlProp20.xml><?xml version="1.0" encoding="utf-8"?>
<formControlPr xmlns="http://schemas.microsoft.com/office/spreadsheetml/2009/9/main" objectType="CheckBox" fmlaLink="Label Club [1]Engagé!$K$45" lockText="1" noThreeD="1"/>
</file>

<file path=xl/ctrlProps/ctrlProp21.xml><?xml version="1.0" encoding="utf-8"?>
<formControlPr xmlns="http://schemas.microsoft.com/office/spreadsheetml/2009/9/main" objectType="CheckBox" fmlaLink="Présentation!$K$8" lockText="1" noThreeD="1"/>
</file>

<file path=xl/ctrlProps/ctrlProp22.xml><?xml version="1.0" encoding="utf-8"?>
<formControlPr xmlns="http://schemas.microsoft.com/office/spreadsheetml/2009/9/main" objectType="CheckBox" fmlaLink="Pilier [2]Inclusion!$L$8" lockText="1" noThreeD="1"/>
</file>

<file path=xl/ctrlProps/ctrlProp23.xml><?xml version="1.0" encoding="utf-8"?>
<formControlPr xmlns="http://schemas.microsoft.com/office/spreadsheetml/2009/9/main" objectType="CheckBox" fmlaLink="Pilier [2]Inclusion!$K$12" lockText="1" noThreeD="1"/>
</file>

<file path=xl/ctrlProps/ctrlProp24.xml><?xml version="1.0" encoding="utf-8"?>
<formControlPr xmlns="http://schemas.microsoft.com/office/spreadsheetml/2009/9/main" objectType="CheckBox" fmlaLink="Pilier [2]Inclusion!$L$12" lockText="1" noThreeD="1"/>
</file>

<file path=xl/ctrlProps/ctrlProp25.xml><?xml version="1.0" encoding="utf-8"?>
<formControlPr xmlns="http://schemas.microsoft.com/office/spreadsheetml/2009/9/main" objectType="CheckBox" fmlaLink="Pilier [2]Inclusion!$K$22" lockText="1" noThreeD="1"/>
</file>

<file path=xl/ctrlProps/ctrlProp26.xml><?xml version="1.0" encoding="utf-8"?>
<formControlPr xmlns="http://schemas.microsoft.com/office/spreadsheetml/2009/9/main" objectType="CheckBox" fmlaLink="Pilier [2]Inclusion!$L$22" lockText="1" noThreeD="1"/>
</file>

<file path=xl/ctrlProps/ctrlProp27.xml><?xml version="1.0" encoding="utf-8"?>
<formControlPr xmlns="http://schemas.microsoft.com/office/spreadsheetml/2009/9/main" objectType="CheckBox" fmlaLink="Pilier [2]Inclusion!$K$31" lockText="1" noThreeD="1"/>
</file>

<file path=xl/ctrlProps/ctrlProp28.xml><?xml version="1.0" encoding="utf-8"?>
<formControlPr xmlns="http://schemas.microsoft.com/office/spreadsheetml/2009/9/main" objectType="CheckBox" fmlaLink="Pilier [2]Inclusion!$L$31" lockText="1" noThreeD="1"/>
</file>

<file path=xl/ctrlProps/ctrlProp29.xml><?xml version="1.0" encoding="utf-8"?>
<formControlPr xmlns="http://schemas.microsoft.com/office/spreadsheetml/2009/9/main" objectType="CheckBox" fmlaLink="Pilier [2]Inclusion!$K$38" lockText="1" noThreeD="1"/>
</file>

<file path=xl/ctrlProps/ctrlProp3.xml><?xml version="1.0" encoding="utf-8"?>
<formControlPr xmlns="http://schemas.microsoft.com/office/spreadsheetml/2009/9/main" objectType="CheckBox" fmlaLink="Label Club [1]Engagé!$L$14" lockText="1" noThreeD="1"/>
</file>

<file path=xl/ctrlProps/ctrlProp30.xml><?xml version="1.0" encoding="utf-8"?>
<formControlPr xmlns="http://schemas.microsoft.com/office/spreadsheetml/2009/9/main" objectType="CheckBox" fmlaLink="Pilier [2]Inclusion!$L$38" lockText="1" noThreeD="1"/>
</file>

<file path=xl/ctrlProps/ctrlProp31.xml><?xml version="1.0" encoding="utf-8"?>
<formControlPr xmlns="http://schemas.microsoft.com/office/spreadsheetml/2009/9/main" objectType="CheckBox" fmlaLink="Pilier [2]Inclusion!$L$47" lockText="1" noThreeD="1"/>
</file>

<file path=xl/ctrlProps/ctrlProp32.xml><?xml version="1.0" encoding="utf-8"?>
<formControlPr xmlns="http://schemas.microsoft.com/office/spreadsheetml/2009/9/main" objectType="CheckBox" fmlaLink="Pilier [2]Inclusion!$K$47" lockText="1" noThreeD="1"/>
</file>

<file path=xl/ctrlProps/ctrlProp33.xml><?xml version="1.0" encoding="utf-8"?>
<formControlPr xmlns="http://schemas.microsoft.com/office/spreadsheetml/2009/9/main" objectType="CheckBox" fmlaLink="Présentation!$K$8" lockText="1" noThreeD="1"/>
</file>

<file path=xl/ctrlProps/ctrlProp34.xml><?xml version="1.0" encoding="utf-8"?>
<formControlPr xmlns="http://schemas.microsoft.com/office/spreadsheetml/2009/9/main" objectType="CheckBox" fmlaLink="Pilier [3]Citoyenneté!$L$8" lockText="1" noThreeD="1"/>
</file>

<file path=xl/ctrlProps/ctrlProp35.xml><?xml version="1.0" encoding="utf-8"?>
<formControlPr xmlns="http://schemas.microsoft.com/office/spreadsheetml/2009/9/main" objectType="CheckBox" fmlaLink="Pilier [3]Citoyenneté!$K$12" lockText="1" noThreeD="1"/>
</file>

<file path=xl/ctrlProps/ctrlProp36.xml><?xml version="1.0" encoding="utf-8"?>
<formControlPr xmlns="http://schemas.microsoft.com/office/spreadsheetml/2009/9/main" objectType="CheckBox" fmlaLink="Pilier [3]Citoyenneté!$L$12" lockText="1" noThreeD="1"/>
</file>

<file path=xl/ctrlProps/ctrlProp37.xml><?xml version="1.0" encoding="utf-8"?>
<formControlPr xmlns="http://schemas.microsoft.com/office/spreadsheetml/2009/9/main" objectType="CheckBox" fmlaLink="Pilier [3]Citoyenneté!$K$17" lockText="1" noThreeD="1"/>
</file>

<file path=xl/ctrlProps/ctrlProp38.xml><?xml version="1.0" encoding="utf-8"?>
<formControlPr xmlns="http://schemas.microsoft.com/office/spreadsheetml/2009/9/main" objectType="CheckBox" fmlaLink="Pilier [3]Citoyenneté!$L$17" lockText="1" noThreeD="1"/>
</file>

<file path=xl/ctrlProps/ctrlProp39.xml><?xml version="1.0" encoding="utf-8"?>
<formControlPr xmlns="http://schemas.microsoft.com/office/spreadsheetml/2009/9/main" objectType="CheckBox" fmlaLink="Pilier [3]Citoyenneté!$L$22" lockText="1" noThreeD="1"/>
</file>

<file path=xl/ctrlProps/ctrlProp4.xml><?xml version="1.0" encoding="utf-8"?>
<formControlPr xmlns="http://schemas.microsoft.com/office/spreadsheetml/2009/9/main" objectType="CheckBox" fmlaLink="Label Club [1]Engagé!$K$19" lockText="1" noThreeD="1"/>
</file>

<file path=xl/ctrlProps/ctrlProp40.xml><?xml version="1.0" encoding="utf-8"?>
<formControlPr xmlns="http://schemas.microsoft.com/office/spreadsheetml/2009/9/main" objectType="CheckBox" fmlaLink="Pilier [3]Citoyenneté!$L$22" lockText="1" noThreeD="1"/>
</file>

<file path=xl/ctrlProps/ctrlProp41.xml><?xml version="1.0" encoding="utf-8"?>
<formControlPr xmlns="http://schemas.microsoft.com/office/spreadsheetml/2009/9/main" objectType="CheckBox" fmlaLink="Pilier [3]Citoyenneté!$K$22" lockText="1" noThreeD="1"/>
</file>

<file path=xl/ctrlProps/ctrlProp42.xml><?xml version="1.0" encoding="utf-8"?>
<formControlPr xmlns="http://schemas.microsoft.com/office/spreadsheetml/2009/9/main" objectType="CheckBox" fmlaLink="Pilier [3]Citoyenneté!$K$22" lockText="1" noThreeD="1"/>
</file>

<file path=xl/ctrlProps/ctrlProp43.xml><?xml version="1.0" encoding="utf-8"?>
<formControlPr xmlns="http://schemas.microsoft.com/office/spreadsheetml/2009/9/main" objectType="CheckBox" fmlaLink="Présentation!$K$8" lockText="1" noThreeD="1"/>
</file>

<file path=xl/ctrlProps/ctrlProp44.xml><?xml version="1.0" encoding="utf-8"?>
<formControlPr xmlns="http://schemas.microsoft.com/office/spreadsheetml/2009/9/main" objectType="CheckBox" fmlaLink="Pilier Santé Bien-[4]être!$L$8" lockText="1" noThreeD="1"/>
</file>

<file path=xl/ctrlProps/ctrlProp45.xml><?xml version="1.0" encoding="utf-8"?>
<formControlPr xmlns="http://schemas.microsoft.com/office/spreadsheetml/2009/9/main" objectType="CheckBox" fmlaLink="Pilier Santé Bien-[4]être!$K$12" lockText="1" noThreeD="1"/>
</file>

<file path=xl/ctrlProps/ctrlProp46.xml><?xml version="1.0" encoding="utf-8"?>
<formControlPr xmlns="http://schemas.microsoft.com/office/spreadsheetml/2009/9/main" objectType="CheckBox" fmlaLink="Pilier Santé Bien-[4]être!$L$12" lockText="1" noThreeD="1"/>
</file>

<file path=xl/ctrlProps/ctrlProp47.xml><?xml version="1.0" encoding="utf-8"?>
<formControlPr xmlns="http://schemas.microsoft.com/office/spreadsheetml/2009/9/main" objectType="CheckBox" fmlaLink="Présentation!$K$8" lockText="1" noThreeD="1"/>
</file>

<file path=xl/ctrlProps/ctrlProp48.xml><?xml version="1.0" encoding="utf-8"?>
<formControlPr xmlns="http://schemas.microsoft.com/office/spreadsheetml/2009/9/main" objectType="CheckBox" fmlaLink="Pilier Education [5]Réinsertion!$L$8" lockText="1" noThreeD="1"/>
</file>

<file path=xl/ctrlProps/ctrlProp49.xml><?xml version="1.0" encoding="utf-8"?>
<formControlPr xmlns="http://schemas.microsoft.com/office/spreadsheetml/2009/9/main" objectType="CheckBox" fmlaLink="Pilier Education [5]Réinsertion!$K$12" lockText="1" noThreeD="1"/>
</file>

<file path=xl/ctrlProps/ctrlProp5.xml><?xml version="1.0" encoding="utf-8"?>
<formControlPr xmlns="http://schemas.microsoft.com/office/spreadsheetml/2009/9/main" objectType="CheckBox" fmlaLink="Label Club [1]Engagé!$L$19" lockText="1" noThreeD="1"/>
</file>

<file path=xl/ctrlProps/ctrlProp50.xml><?xml version="1.0" encoding="utf-8"?>
<formControlPr xmlns="http://schemas.microsoft.com/office/spreadsheetml/2009/9/main" objectType="CheckBox" fmlaLink="Pilier Education [5]Réinsertion!$L$12" lockText="1" noThreeD="1"/>
</file>

<file path=xl/ctrlProps/ctrlProp51.xml><?xml version="1.0" encoding="utf-8"?>
<formControlPr xmlns="http://schemas.microsoft.com/office/spreadsheetml/2009/9/main" objectType="CheckBox" fmlaLink="Pilier Education [5]Réinsertion!$L$12" lockText="1" noThreeD="1"/>
</file>

<file path=xl/ctrlProps/ctrlProp52.xml><?xml version="1.0" encoding="utf-8"?>
<formControlPr xmlns="http://schemas.microsoft.com/office/spreadsheetml/2009/9/main" objectType="CheckBox" fmlaLink="Pilier Education [5]Réinsertion!$L$12" lockText="1" noThreeD="1"/>
</file>

<file path=xl/ctrlProps/ctrlProp53.xml><?xml version="1.0" encoding="utf-8"?>
<formControlPr xmlns="http://schemas.microsoft.com/office/spreadsheetml/2009/9/main" objectType="CheckBox" fmlaLink="Présentation!$K$8" lockText="1" noThreeD="1"/>
</file>

<file path=xl/ctrlProps/ctrlProp54.xml><?xml version="1.0" encoding="utf-8"?>
<formControlPr xmlns="http://schemas.microsoft.com/office/spreadsheetml/2009/9/main" objectType="CheckBox" fmlaLink="Pilier Transition [6]Ecologique!$L$8" lockText="1" noThreeD="1"/>
</file>

<file path=xl/ctrlProps/ctrlProp55.xml><?xml version="1.0" encoding="utf-8"?>
<formControlPr xmlns="http://schemas.microsoft.com/office/spreadsheetml/2009/9/main" objectType="CheckBox" fmlaLink="Pilier Transition [6]Ecologique!$K$12" lockText="1" noThreeD="1"/>
</file>

<file path=xl/ctrlProps/ctrlProp56.xml><?xml version="1.0" encoding="utf-8"?>
<formControlPr xmlns="http://schemas.microsoft.com/office/spreadsheetml/2009/9/main" objectType="CheckBox" fmlaLink="Pilier Transition [6]Ecologique!$L$12" lockText="1" noThreeD="1"/>
</file>

<file path=xl/ctrlProps/ctrlProp57.xml><?xml version="1.0" encoding="utf-8"?>
<formControlPr xmlns="http://schemas.microsoft.com/office/spreadsheetml/2009/9/main" objectType="CheckBox" fmlaLink="Pilier Transition [6]Ecologique!$L$12" lockText="1" noThreeD="1"/>
</file>

<file path=xl/ctrlProps/ctrlProp58.xml><?xml version="1.0" encoding="utf-8"?>
<formControlPr xmlns="http://schemas.microsoft.com/office/spreadsheetml/2009/9/main" objectType="CheckBox" fmlaLink="Pilier Transition [6]Ecologique!$L$12"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Label Club [1]Engagé!$L$8"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abel Club [1]Engagé!$K$12"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Label Club [1]Engagé!$L$12" lockText="1" noThreeD="1"/>
</file>

<file path=xl/ctrlProps/ctrlProp9.xml><?xml version="1.0" encoding="utf-8"?>
<formControlPr xmlns="http://schemas.microsoft.com/office/spreadsheetml/2009/9/main" objectType="CheckBox" fmlaLink="Label Club [1]Engagé!$L$1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298440</xdr:colOff>
      <xdr:row>0</xdr:row>
      <xdr:rowOff>50760</xdr:rowOff>
    </xdr:from>
    <xdr:to>
      <xdr:col>0</xdr:col>
      <xdr:colOff>676080</xdr:colOff>
      <xdr:row>2</xdr:row>
      <xdr:rowOff>140400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98440" y="50760"/>
          <a:ext cx="377640" cy="597600"/>
        </a:xfrm>
        <a:prstGeom prst="rect">
          <a:avLst/>
        </a:prstGeom>
        <a:ln w="0">
          <a:noFill/>
        </a:ln>
      </xdr:spPr>
    </xdr:pic>
    <xdr:clientData/>
  </xdr:twoCellAnchor>
  <xdr:twoCellAnchor editAs="oneCell">
    <xdr:from>
      <xdr:col>6</xdr:col>
      <xdr:colOff>336600</xdr:colOff>
      <xdr:row>0</xdr:row>
      <xdr:rowOff>0</xdr:rowOff>
    </xdr:from>
    <xdr:to>
      <xdr:col>8</xdr:col>
      <xdr:colOff>237600</xdr:colOff>
      <xdr:row>3</xdr:row>
      <xdr:rowOff>7920</xdr:rowOff>
    </xdr:to>
    <xdr:pic>
      <xdr:nvPicPr>
        <xdr:cNvPr id="3" name="Image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9008640" y="0"/>
          <a:ext cx="1510560" cy="706320"/>
        </a:xfrm>
        <a:prstGeom prst="rect">
          <a:avLst/>
        </a:prstGeom>
        <a:ln w="0">
          <a:noFill/>
        </a:ln>
      </xdr:spPr>
    </xdr:pic>
    <xdr:clientData/>
  </xdr:twoCellAnchor>
  <xdr:twoCellAnchor editAs="oneCell">
    <xdr:from>
      <xdr:col>0</xdr:col>
      <xdr:colOff>0</xdr:colOff>
      <xdr:row>0</xdr:row>
      <xdr:rowOff>0</xdr:rowOff>
    </xdr:from>
    <xdr:to>
      <xdr:col>0</xdr:col>
      <xdr:colOff>0</xdr:colOff>
      <xdr:row>0</xdr:row>
      <xdr:rowOff>0</xdr:rowOff>
    </xdr:to>
    <xdr:sp macro="" textlink="">
      <xdr:nvSpPr>
        <xdr:cNvPr id="4" name="Button 1" descr="R initialiser">
          <a:extLs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anchor="ctr">
          <a:noAutofit/>
        </a:bodyPr>
        <a:lstStyle/>
        <a:p>
          <a:r>
            <a:t>R initialiser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311040</xdr:colOff>
      <xdr:row>0</xdr:row>
      <xdr:rowOff>31680</xdr:rowOff>
    </xdr:from>
    <xdr:to>
      <xdr:col>0</xdr:col>
      <xdr:colOff>694800</xdr:colOff>
      <xdr:row>2</xdr:row>
      <xdr:rowOff>140040</xdr:rowOff>
    </xdr:to>
    <xdr:pic>
      <xdr:nvPicPr>
        <xdr:cNvPr id="2" name="Image 17">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311040" y="31680"/>
          <a:ext cx="383760" cy="603360"/>
        </a:xfrm>
        <a:prstGeom prst="rect">
          <a:avLst/>
        </a:prstGeom>
        <a:ln w="0">
          <a:noFill/>
        </a:ln>
      </xdr:spPr>
    </xdr:pic>
    <xdr:clientData/>
  </xdr:twoCellAnchor>
  <xdr:twoCellAnchor>
    <xdr:from>
      <xdr:col>2</xdr:col>
      <xdr:colOff>44280</xdr:colOff>
      <xdr:row>48</xdr:row>
      <xdr:rowOff>177840</xdr:rowOff>
    </xdr:from>
    <xdr:to>
      <xdr:col>4</xdr:col>
      <xdr:colOff>717120</xdr:colOff>
      <xdr:row>48</xdr:row>
      <xdr:rowOff>2165040</xdr:rowOff>
    </xdr:to>
    <xdr:sp macro="" textlink="">
      <xdr:nvSpPr>
        <xdr:cNvPr id="3" name="ZoneTexte 37">
          <a:extLst>
            <a:ext uri="{FF2B5EF4-FFF2-40B4-BE49-F238E27FC236}">
              <a16:creationId xmlns:a16="http://schemas.microsoft.com/office/drawing/2014/main" id="{00000000-0008-0000-0100-000003000000}"/>
            </a:ext>
          </a:extLst>
        </xdr:cNvPr>
        <xdr:cNvSpPr/>
      </xdr:nvSpPr>
      <xdr:spPr>
        <a:xfrm>
          <a:off x="1936440" y="1006452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xdr:twoCellAnchor editAs="oneCell">
    <xdr:from>
      <xdr:col>6</xdr:col>
      <xdr:colOff>165240</xdr:colOff>
      <xdr:row>0</xdr:row>
      <xdr:rowOff>0</xdr:rowOff>
    </xdr:from>
    <xdr:to>
      <xdr:col>8</xdr:col>
      <xdr:colOff>145800</xdr:colOff>
      <xdr:row>2</xdr:row>
      <xdr:rowOff>220680</xdr:rowOff>
    </xdr:to>
    <xdr:pic>
      <xdr:nvPicPr>
        <xdr:cNvPr id="4" name="Image 25">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stretch/>
      </xdr:blipFill>
      <xdr:spPr>
        <a:xfrm>
          <a:off x="9498240" y="0"/>
          <a:ext cx="1507320" cy="71568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5</xdr:col>
          <xdr:colOff>552450</xdr:colOff>
          <xdr:row>3</xdr:row>
          <xdr:rowOff>942975</xdr:rowOff>
        </xdr:from>
        <xdr:to>
          <xdr:col>6</xdr:col>
          <xdr:colOff>-400050</xdr:colOff>
          <xdr:row>4</xdr:row>
          <xdr:rowOff>-1333500</xdr:rowOff>
        </xdr:to>
        <xdr:sp macro="" textlink="">
          <xdr:nvSpPr>
            <xdr:cNvPr id="1001" name="Check Box 1" descr="Check Box 1" hidden="1">
              <a:extLst>
                <a:ext uri="{63B3BB69-23CF-44E3-9099-C40C66FF867C}">
                  <a14:compatExt spid="_x0000_s1001"/>
                </a:ext>
                <a:ext uri="{FF2B5EF4-FFF2-40B4-BE49-F238E27FC236}">
                  <a16:creationId xmlns:a16="http://schemas.microsoft.com/office/drawing/2014/main" id="{4B244592-4E09-4666-9217-7685149E74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12</xdr:row>
          <xdr:rowOff>161925</xdr:rowOff>
        </xdr:from>
        <xdr:to>
          <xdr:col>4</xdr:col>
          <xdr:colOff>-276225</xdr:colOff>
          <xdr:row>14</xdr:row>
          <xdr:rowOff>19050</xdr:rowOff>
        </xdr:to>
        <xdr:sp macro="" textlink="">
          <xdr:nvSpPr>
            <xdr:cNvPr id="1002" name="Check Box 2" descr="Check Box 2" hidden="1">
              <a:extLst>
                <a:ext uri="{63B3BB69-23CF-44E3-9099-C40C66FF867C}">
                  <a14:compatExt spid="_x0000_s1002"/>
                </a:ext>
                <a:ext uri="{FF2B5EF4-FFF2-40B4-BE49-F238E27FC236}">
                  <a16:creationId xmlns:a16="http://schemas.microsoft.com/office/drawing/2014/main" id="{2367994E-1BC6-4E6E-8A01-2CA351518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161925</xdr:rowOff>
        </xdr:from>
        <xdr:to>
          <xdr:col>5</xdr:col>
          <xdr:colOff>-295275</xdr:colOff>
          <xdr:row>14</xdr:row>
          <xdr:rowOff>19050</xdr:rowOff>
        </xdr:to>
        <xdr:sp macro="" textlink="">
          <xdr:nvSpPr>
            <xdr:cNvPr id="1003" name="Check Box 3" descr="Check Box 3" hidden="1">
              <a:extLst>
                <a:ext uri="{63B3BB69-23CF-44E3-9099-C40C66FF867C}">
                  <a14:compatExt spid="_x0000_s1003"/>
                </a:ext>
                <a:ext uri="{FF2B5EF4-FFF2-40B4-BE49-F238E27FC236}">
                  <a16:creationId xmlns:a16="http://schemas.microsoft.com/office/drawing/2014/main" id="{9A72CC96-0311-4F2B-8DCF-A340C3EEE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76200</xdr:rowOff>
        </xdr:from>
        <xdr:to>
          <xdr:col>4</xdr:col>
          <xdr:colOff>-276225</xdr:colOff>
          <xdr:row>19</xdr:row>
          <xdr:rowOff>-66675</xdr:rowOff>
        </xdr:to>
        <xdr:sp macro="" textlink="">
          <xdr:nvSpPr>
            <xdr:cNvPr id="1004" name="Check Box 4" descr="Check Box 4" hidden="1">
              <a:extLst>
                <a:ext uri="{63B3BB69-23CF-44E3-9099-C40C66FF867C}">
                  <a14:compatExt spid="_x0000_s1004"/>
                </a:ext>
                <a:ext uri="{FF2B5EF4-FFF2-40B4-BE49-F238E27FC236}">
                  <a16:creationId xmlns:a16="http://schemas.microsoft.com/office/drawing/2014/main" id="{189E4799-AFCA-4D15-9496-0EF64B978E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xdr:row>
          <xdr:rowOff>76200</xdr:rowOff>
        </xdr:from>
        <xdr:to>
          <xdr:col>5</xdr:col>
          <xdr:colOff>-295275</xdr:colOff>
          <xdr:row>19</xdr:row>
          <xdr:rowOff>-66675</xdr:rowOff>
        </xdr:to>
        <xdr:sp macro="" textlink="">
          <xdr:nvSpPr>
            <xdr:cNvPr id="1005" name="Check Box 5" descr="Check Box 5" hidden="1">
              <a:extLst>
                <a:ext uri="{63B3BB69-23CF-44E3-9099-C40C66FF867C}">
                  <a14:compatExt spid="_x0000_s1005"/>
                </a:ext>
                <a:ext uri="{FF2B5EF4-FFF2-40B4-BE49-F238E27FC236}">
                  <a16:creationId xmlns:a16="http://schemas.microsoft.com/office/drawing/2014/main" id="{5363EE7F-6E68-4A3D-92A0-4C45B1A431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xdr:row>
          <xdr:rowOff>161925</xdr:rowOff>
        </xdr:from>
        <xdr:to>
          <xdr:col>6</xdr:col>
          <xdr:colOff>-295275</xdr:colOff>
          <xdr:row>8</xdr:row>
          <xdr:rowOff>19050</xdr:rowOff>
        </xdr:to>
        <xdr:sp macro="" textlink="">
          <xdr:nvSpPr>
            <xdr:cNvPr id="1006" name="Check Box 8" descr="Check Box 8" hidden="1">
              <a:extLst>
                <a:ext uri="{63B3BB69-23CF-44E3-9099-C40C66FF867C}">
                  <a14:compatExt spid="_x0000_s1006"/>
                </a:ext>
                <a:ext uri="{FF2B5EF4-FFF2-40B4-BE49-F238E27FC236}">
                  <a16:creationId xmlns:a16="http://schemas.microsoft.com/office/drawing/2014/main" id="{EF1A6B4B-B884-4F61-BE51-18A87BABA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10</xdr:row>
          <xdr:rowOff>161925</xdr:rowOff>
        </xdr:from>
        <xdr:to>
          <xdr:col>4</xdr:col>
          <xdr:colOff>-276225</xdr:colOff>
          <xdr:row>12</xdr:row>
          <xdr:rowOff>19050</xdr:rowOff>
        </xdr:to>
        <xdr:sp macro="" textlink="">
          <xdr:nvSpPr>
            <xdr:cNvPr id="1007" name="Check Box 15" descr="Check Box 15" hidden="1">
              <a:extLst>
                <a:ext uri="{63B3BB69-23CF-44E3-9099-C40C66FF867C}">
                  <a14:compatExt spid="_x0000_s1007"/>
                </a:ext>
                <a:ext uri="{FF2B5EF4-FFF2-40B4-BE49-F238E27FC236}">
                  <a16:creationId xmlns:a16="http://schemas.microsoft.com/office/drawing/2014/main" id="{BF4DF6E6-DFF6-4A51-916A-DA840BC58D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161925</xdr:rowOff>
        </xdr:from>
        <xdr:to>
          <xdr:col>5</xdr:col>
          <xdr:colOff>-295275</xdr:colOff>
          <xdr:row>12</xdr:row>
          <xdr:rowOff>19050</xdr:rowOff>
        </xdr:to>
        <xdr:sp macro="" textlink="">
          <xdr:nvSpPr>
            <xdr:cNvPr id="1008" name="Check Box 16" descr="Check Box 16" hidden="1">
              <a:extLst>
                <a:ext uri="{63B3BB69-23CF-44E3-9099-C40C66FF867C}">
                  <a14:compatExt spid="_x0000_s1008"/>
                </a:ext>
                <a:ext uri="{FF2B5EF4-FFF2-40B4-BE49-F238E27FC236}">
                  <a16:creationId xmlns:a16="http://schemas.microsoft.com/office/drawing/2014/main" id="{4B148E8B-5F1A-4B16-A6B7-9A67D3F7CB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171450</xdr:rowOff>
        </xdr:from>
        <xdr:to>
          <xdr:col>5</xdr:col>
          <xdr:colOff>-295275</xdr:colOff>
          <xdr:row>17</xdr:row>
          <xdr:rowOff>19050</xdr:rowOff>
        </xdr:to>
        <xdr:sp macro="" textlink="">
          <xdr:nvSpPr>
            <xdr:cNvPr id="1009" name="Check Box 17" descr="Check Box 17" hidden="1">
              <a:extLst>
                <a:ext uri="{63B3BB69-23CF-44E3-9099-C40C66FF867C}">
                  <a14:compatExt spid="_x0000_s1009"/>
                </a:ext>
                <a:ext uri="{FF2B5EF4-FFF2-40B4-BE49-F238E27FC236}">
                  <a16:creationId xmlns:a16="http://schemas.microsoft.com/office/drawing/2014/main" id="{9ECE87A3-A867-452F-93BF-419BBC6445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371475</xdr:rowOff>
        </xdr:from>
        <xdr:to>
          <xdr:col>5</xdr:col>
          <xdr:colOff>-295275</xdr:colOff>
          <xdr:row>21</xdr:row>
          <xdr:rowOff>28575</xdr:rowOff>
        </xdr:to>
        <xdr:sp macro="" textlink="">
          <xdr:nvSpPr>
            <xdr:cNvPr id="1010" name="Check Box 18" descr="Check Box 18" hidden="1">
              <a:extLst>
                <a:ext uri="{63B3BB69-23CF-44E3-9099-C40C66FF867C}">
                  <a14:compatExt spid="_x0000_s1010"/>
                </a:ext>
                <a:ext uri="{FF2B5EF4-FFF2-40B4-BE49-F238E27FC236}">
                  <a16:creationId xmlns:a16="http://schemas.microsoft.com/office/drawing/2014/main" id="{2B9BE04F-1D1F-4BA5-B03F-8DEA927FB8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171450</xdr:rowOff>
        </xdr:from>
        <xdr:to>
          <xdr:col>4</xdr:col>
          <xdr:colOff>-276225</xdr:colOff>
          <xdr:row>17</xdr:row>
          <xdr:rowOff>19050</xdr:rowOff>
        </xdr:to>
        <xdr:sp macro="" textlink="">
          <xdr:nvSpPr>
            <xdr:cNvPr id="1011" name="Check Box 19" descr="Check Box 19" hidden="1">
              <a:extLst>
                <a:ext uri="{63B3BB69-23CF-44E3-9099-C40C66FF867C}">
                  <a14:compatExt spid="_x0000_s1011"/>
                </a:ext>
                <a:ext uri="{FF2B5EF4-FFF2-40B4-BE49-F238E27FC236}">
                  <a16:creationId xmlns:a16="http://schemas.microsoft.com/office/drawing/2014/main" id="{4D8F22C2-9A91-4F3D-B223-2ECB5001FA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371475</xdr:rowOff>
        </xdr:from>
        <xdr:to>
          <xdr:col>4</xdr:col>
          <xdr:colOff>-276225</xdr:colOff>
          <xdr:row>21</xdr:row>
          <xdr:rowOff>28575</xdr:rowOff>
        </xdr:to>
        <xdr:sp macro="" textlink="">
          <xdr:nvSpPr>
            <xdr:cNvPr id="1012" name="Check Box 20" descr="Check Box 20" hidden="1">
              <a:extLst>
                <a:ext uri="{63B3BB69-23CF-44E3-9099-C40C66FF867C}">
                  <a14:compatExt spid="_x0000_s1012"/>
                </a:ext>
                <a:ext uri="{FF2B5EF4-FFF2-40B4-BE49-F238E27FC236}">
                  <a16:creationId xmlns:a16="http://schemas.microsoft.com/office/drawing/2014/main" id="{A91BA123-AE9E-4559-A389-CC1F54FAB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24</xdr:row>
          <xdr:rowOff>171450</xdr:rowOff>
        </xdr:from>
        <xdr:to>
          <xdr:col>4</xdr:col>
          <xdr:colOff>-276225</xdr:colOff>
          <xdr:row>26</xdr:row>
          <xdr:rowOff>28575</xdr:rowOff>
        </xdr:to>
        <xdr:sp macro="" textlink="">
          <xdr:nvSpPr>
            <xdr:cNvPr id="1013" name="Check Box 21" descr="Check Box 21" hidden="1">
              <a:extLst>
                <a:ext uri="{63B3BB69-23CF-44E3-9099-C40C66FF867C}">
                  <a14:compatExt spid="_x0000_s1013"/>
                </a:ext>
                <a:ext uri="{FF2B5EF4-FFF2-40B4-BE49-F238E27FC236}">
                  <a16:creationId xmlns:a16="http://schemas.microsoft.com/office/drawing/2014/main" id="{FBF00A39-D629-401A-A015-AFA5FD8EF6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24</xdr:row>
          <xdr:rowOff>171450</xdr:rowOff>
        </xdr:from>
        <xdr:to>
          <xdr:col>5</xdr:col>
          <xdr:colOff>-285750</xdr:colOff>
          <xdr:row>26</xdr:row>
          <xdr:rowOff>28575</xdr:rowOff>
        </xdr:to>
        <xdr:sp macro="" textlink="">
          <xdr:nvSpPr>
            <xdr:cNvPr id="1014" name="Check Box 22" descr="Check Box 22" hidden="1">
              <a:extLst>
                <a:ext uri="{63B3BB69-23CF-44E3-9099-C40C66FF867C}">
                  <a14:compatExt spid="_x0000_s1014"/>
                </a:ext>
                <a:ext uri="{FF2B5EF4-FFF2-40B4-BE49-F238E27FC236}">
                  <a16:creationId xmlns:a16="http://schemas.microsoft.com/office/drawing/2014/main" id="{78B69DEA-DFBC-437C-87A6-FE3E9F61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34</xdr:row>
          <xdr:rowOff>161925</xdr:rowOff>
        </xdr:from>
        <xdr:to>
          <xdr:col>4</xdr:col>
          <xdr:colOff>-276225</xdr:colOff>
          <xdr:row>36</xdr:row>
          <xdr:rowOff>19050</xdr:rowOff>
        </xdr:to>
        <xdr:sp macro="" textlink="">
          <xdr:nvSpPr>
            <xdr:cNvPr id="1015" name="Check Box 24" descr="Check Box 24" hidden="1">
              <a:extLst>
                <a:ext uri="{63B3BB69-23CF-44E3-9099-C40C66FF867C}">
                  <a14:compatExt spid="_x0000_s1015"/>
                </a:ext>
                <a:ext uri="{FF2B5EF4-FFF2-40B4-BE49-F238E27FC236}">
                  <a16:creationId xmlns:a16="http://schemas.microsoft.com/office/drawing/2014/main" id="{93A3C187-8B99-4F1B-A433-943A6D0892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34</xdr:row>
          <xdr:rowOff>161925</xdr:rowOff>
        </xdr:from>
        <xdr:to>
          <xdr:col>5</xdr:col>
          <xdr:colOff>-276225</xdr:colOff>
          <xdr:row>36</xdr:row>
          <xdr:rowOff>19050</xdr:rowOff>
        </xdr:to>
        <xdr:sp macro="" textlink="">
          <xdr:nvSpPr>
            <xdr:cNvPr id="1016" name="Check Box 26" descr="Check Box 26" hidden="1">
              <a:extLst>
                <a:ext uri="{63B3BB69-23CF-44E3-9099-C40C66FF867C}">
                  <a14:compatExt spid="_x0000_s1016"/>
                </a:ext>
                <a:ext uri="{FF2B5EF4-FFF2-40B4-BE49-F238E27FC236}">
                  <a16:creationId xmlns:a16="http://schemas.microsoft.com/office/drawing/2014/main" id="{CA4D007E-5EE7-4763-99A8-ACF9EE8C24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editAs="oneCell">
    <xdr:from>
      <xdr:col>0</xdr:col>
      <xdr:colOff>0</xdr:colOff>
      <xdr:row>0</xdr:row>
      <xdr:rowOff>0</xdr:rowOff>
    </xdr:from>
    <xdr:to>
      <xdr:col>0</xdr:col>
      <xdr:colOff>0</xdr:colOff>
      <xdr:row>0</xdr:row>
      <xdr:rowOff>0</xdr:rowOff>
    </xdr:to>
    <xdr:sp macro="" textlink="">
      <xdr:nvSpPr>
        <xdr:cNvPr id="5" name="Button 28" descr="R initialiser">
          <a:extLst>
            <a:ext uri="{FF2B5EF4-FFF2-40B4-BE49-F238E27FC236}">
              <a16:creationId xmlns:a16="http://schemas.microsoft.com/office/drawing/2014/main" id="{00000000-0008-0000-0100-000005000000}"/>
            </a:ext>
          </a:extLst>
        </xdr:cNvPr>
        <xdr:cNvSpPr/>
      </xdr:nvSpPr>
      <xdr:spPr>
        <a:xfrm>
          <a:off x="0" y="0"/>
          <a:ext cx="0" cy="0"/>
        </a:xfrm>
        <a:prstGeom prst="rect">
          <a:avLst/>
        </a:prstGeom>
      </xdr:spPr>
      <xdr:txBody>
        <a:bodyPr anchor="ctr">
          <a:noAutofit/>
        </a:bodyPr>
        <a:lstStyle/>
        <a:p>
          <a:r>
            <a:t>R initialiser</a:t>
          </a:r>
        </a:p>
      </xdr:txBody>
    </xdr:sp>
    <xdr:clientData/>
  </xdr:twoCellAnchor>
  <mc:AlternateContent xmlns:mc="http://schemas.openxmlformats.org/markup-compatibility/2006">
    <mc:Choice xmlns:a14="http://schemas.microsoft.com/office/drawing/2010/main" Requires="a14">
      <xdr:twoCellAnchor editAs="oneCell">
        <xdr:from>
          <xdr:col>3</xdr:col>
          <xdr:colOff>304800</xdr:colOff>
          <xdr:row>39</xdr:row>
          <xdr:rowOff>161925</xdr:rowOff>
        </xdr:from>
        <xdr:to>
          <xdr:col>4</xdr:col>
          <xdr:colOff>-257175</xdr:colOff>
          <xdr:row>41</xdr:row>
          <xdr:rowOff>19050</xdr:rowOff>
        </xdr:to>
        <xdr:sp macro="" textlink="">
          <xdr:nvSpPr>
            <xdr:cNvPr id="1017" name="Check Box 34" descr="Check Box 34" hidden="1">
              <a:extLst>
                <a:ext uri="{63B3BB69-23CF-44E3-9099-C40C66FF867C}">
                  <a14:compatExt spid="_x0000_s1017"/>
                </a:ext>
                <a:ext uri="{FF2B5EF4-FFF2-40B4-BE49-F238E27FC236}">
                  <a16:creationId xmlns:a16="http://schemas.microsoft.com/office/drawing/2014/main" id="{3782801C-9F33-4B27-A0BB-7AE2D255C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39</xdr:row>
          <xdr:rowOff>161925</xdr:rowOff>
        </xdr:from>
        <xdr:to>
          <xdr:col>5</xdr:col>
          <xdr:colOff>-276225</xdr:colOff>
          <xdr:row>41</xdr:row>
          <xdr:rowOff>19050</xdr:rowOff>
        </xdr:to>
        <xdr:sp macro="" textlink="">
          <xdr:nvSpPr>
            <xdr:cNvPr id="1018" name="Check Box 35" descr="Check Box 35" hidden="1">
              <a:extLst>
                <a:ext uri="{63B3BB69-23CF-44E3-9099-C40C66FF867C}">
                  <a14:compatExt spid="_x0000_s1018"/>
                </a:ext>
                <a:ext uri="{FF2B5EF4-FFF2-40B4-BE49-F238E27FC236}">
                  <a16:creationId xmlns:a16="http://schemas.microsoft.com/office/drawing/2014/main" id="{451E5147-F654-4E2D-B508-9BBDB6AB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171450</xdr:rowOff>
        </xdr:from>
        <xdr:to>
          <xdr:col>5</xdr:col>
          <xdr:colOff>-276225</xdr:colOff>
          <xdr:row>45</xdr:row>
          <xdr:rowOff>28575</xdr:rowOff>
        </xdr:to>
        <xdr:sp macro="" textlink="">
          <xdr:nvSpPr>
            <xdr:cNvPr id="1019" name="Check Box 38" descr="Check Box 38" hidden="1">
              <a:extLst>
                <a:ext uri="{63B3BB69-23CF-44E3-9099-C40C66FF867C}">
                  <a14:compatExt spid="_x0000_s1019"/>
                </a:ext>
                <a:ext uri="{FF2B5EF4-FFF2-40B4-BE49-F238E27FC236}">
                  <a16:creationId xmlns:a16="http://schemas.microsoft.com/office/drawing/2014/main" id="{EDA46F05-611A-4823-895F-4521E60188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43</xdr:row>
          <xdr:rowOff>161925</xdr:rowOff>
        </xdr:from>
        <xdr:to>
          <xdr:col>4</xdr:col>
          <xdr:colOff>-276225</xdr:colOff>
          <xdr:row>45</xdr:row>
          <xdr:rowOff>19050</xdr:rowOff>
        </xdr:to>
        <xdr:sp macro="" textlink="">
          <xdr:nvSpPr>
            <xdr:cNvPr id="1020" name="Check Box 39" descr="Check Box 39" hidden="1">
              <a:extLst>
                <a:ext uri="{63B3BB69-23CF-44E3-9099-C40C66FF867C}">
                  <a14:compatExt spid="_x0000_s1020"/>
                </a:ext>
                <a:ext uri="{FF2B5EF4-FFF2-40B4-BE49-F238E27FC236}">
                  <a16:creationId xmlns:a16="http://schemas.microsoft.com/office/drawing/2014/main" id="{187D7455-B757-482F-802B-29BF7571B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editAs="oneCell">
    <xdr:from>
      <xdr:col>0</xdr:col>
      <xdr:colOff>0</xdr:colOff>
      <xdr:row>0</xdr:row>
      <xdr:rowOff>0</xdr:rowOff>
    </xdr:from>
    <xdr:to>
      <xdr:col>0</xdr:col>
      <xdr:colOff>0</xdr:colOff>
      <xdr:row>0</xdr:row>
      <xdr:rowOff>0</xdr:rowOff>
    </xdr:to>
    <xdr:sp macro="" textlink="">
      <xdr:nvSpPr>
        <xdr:cNvPr id="6" name="Button 27" descr="REVENIR EN HAUT">
          <a:extLst>
            <a:ext uri="{FF2B5EF4-FFF2-40B4-BE49-F238E27FC236}">
              <a16:creationId xmlns:a16="http://schemas.microsoft.com/office/drawing/2014/main" id="{00000000-0008-0000-0100-000006000000}"/>
            </a:ext>
          </a:extLst>
        </xdr:cNvPr>
        <xdr:cNvSpPr/>
      </xdr:nvSpPr>
      <xdr:spPr>
        <a:xfrm>
          <a:off x="0" y="0"/>
          <a:ext cx="0" cy="0"/>
        </a:xfrm>
        <a:prstGeom prst="rect">
          <a:avLst/>
        </a:prstGeom>
      </xdr:spPr>
      <xdr:txBody>
        <a:bodyPr anchor="ctr">
          <a:noAutofit/>
        </a:bodyPr>
        <a:lstStyle/>
        <a:p>
          <a:r>
            <a:t>REVENIR EN HAUT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311040</xdr:colOff>
      <xdr:row>0</xdr:row>
      <xdr:rowOff>31680</xdr:rowOff>
    </xdr:from>
    <xdr:to>
      <xdr:col>0</xdr:col>
      <xdr:colOff>691560</xdr:colOff>
      <xdr:row>2</xdr:row>
      <xdr:rowOff>143280</xdr:rowOff>
    </xdr:to>
    <xdr:pic>
      <xdr:nvPicPr>
        <xdr:cNvPr id="5" name="Image 23">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a:stretch/>
      </xdr:blipFill>
      <xdr:spPr>
        <a:xfrm>
          <a:off x="311040" y="31680"/>
          <a:ext cx="380520" cy="606600"/>
        </a:xfrm>
        <a:prstGeom prst="rect">
          <a:avLst/>
        </a:prstGeom>
        <a:ln w="0">
          <a:noFill/>
        </a:ln>
      </xdr:spPr>
    </xdr:pic>
    <xdr:clientData/>
  </xdr:twoCellAnchor>
  <xdr:twoCellAnchor editAs="oneCell">
    <xdr:from>
      <xdr:col>6</xdr:col>
      <xdr:colOff>147960</xdr:colOff>
      <xdr:row>0</xdr:row>
      <xdr:rowOff>0</xdr:rowOff>
    </xdr:from>
    <xdr:to>
      <xdr:col>7</xdr:col>
      <xdr:colOff>111960</xdr:colOff>
      <xdr:row>2</xdr:row>
      <xdr:rowOff>218160</xdr:rowOff>
    </xdr:to>
    <xdr:pic>
      <xdr:nvPicPr>
        <xdr:cNvPr id="6" name="Image 1">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a:stretch/>
      </xdr:blipFill>
      <xdr:spPr>
        <a:xfrm>
          <a:off x="9480960" y="0"/>
          <a:ext cx="727200" cy="713160"/>
        </a:xfrm>
        <a:prstGeom prst="rect">
          <a:avLst/>
        </a:prstGeom>
        <a:ln w="0">
          <a:noFill/>
        </a:ln>
      </xdr:spPr>
    </xdr:pic>
    <xdr:clientData/>
  </xdr:twoCellAnchor>
  <xdr:twoCellAnchor>
    <xdr:from>
      <xdr:col>2</xdr:col>
      <xdr:colOff>38160</xdr:colOff>
      <xdr:row>17</xdr:row>
      <xdr:rowOff>196920</xdr:rowOff>
    </xdr:from>
    <xdr:to>
      <xdr:col>4</xdr:col>
      <xdr:colOff>711000</xdr:colOff>
      <xdr:row>17</xdr:row>
      <xdr:rowOff>2184120</xdr:rowOff>
    </xdr:to>
    <xdr:sp macro="" textlink="">
      <xdr:nvSpPr>
        <xdr:cNvPr id="7" name="ZoneTexte 2">
          <a:extLst>
            <a:ext uri="{FF2B5EF4-FFF2-40B4-BE49-F238E27FC236}">
              <a16:creationId xmlns:a16="http://schemas.microsoft.com/office/drawing/2014/main" id="{00000000-0008-0000-0200-000007000000}"/>
            </a:ext>
          </a:extLst>
        </xdr:cNvPr>
        <xdr:cNvSpPr/>
      </xdr:nvSpPr>
      <xdr:spPr>
        <a:xfrm>
          <a:off x="1930320" y="398124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xdr:twoCellAnchor>
    <xdr:from>
      <xdr:col>2</xdr:col>
      <xdr:colOff>44280</xdr:colOff>
      <xdr:row>42</xdr:row>
      <xdr:rowOff>184320</xdr:rowOff>
    </xdr:from>
    <xdr:to>
      <xdr:col>4</xdr:col>
      <xdr:colOff>717120</xdr:colOff>
      <xdr:row>42</xdr:row>
      <xdr:rowOff>2171520</xdr:rowOff>
    </xdr:to>
    <xdr:sp macro="" textlink="">
      <xdr:nvSpPr>
        <xdr:cNvPr id="8" name="ZoneTexte 31">
          <a:extLst>
            <a:ext uri="{FF2B5EF4-FFF2-40B4-BE49-F238E27FC236}">
              <a16:creationId xmlns:a16="http://schemas.microsoft.com/office/drawing/2014/main" id="{00000000-0008-0000-0200-000008000000}"/>
            </a:ext>
          </a:extLst>
        </xdr:cNvPr>
        <xdr:cNvSpPr/>
      </xdr:nvSpPr>
      <xdr:spPr>
        <a:xfrm>
          <a:off x="1936440" y="1277604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xdr:twoCellAnchor>
    <xdr:from>
      <xdr:col>2</xdr:col>
      <xdr:colOff>31680</xdr:colOff>
      <xdr:row>51</xdr:row>
      <xdr:rowOff>177840</xdr:rowOff>
    </xdr:from>
    <xdr:to>
      <xdr:col>4</xdr:col>
      <xdr:colOff>704520</xdr:colOff>
      <xdr:row>51</xdr:row>
      <xdr:rowOff>2165040</xdr:rowOff>
    </xdr:to>
    <xdr:sp macro="" textlink="">
      <xdr:nvSpPr>
        <xdr:cNvPr id="9" name="ZoneTexte 32">
          <a:extLst>
            <a:ext uri="{FF2B5EF4-FFF2-40B4-BE49-F238E27FC236}">
              <a16:creationId xmlns:a16="http://schemas.microsoft.com/office/drawing/2014/main" id="{00000000-0008-0000-0200-000009000000}"/>
            </a:ext>
          </a:extLst>
        </xdr:cNvPr>
        <xdr:cNvSpPr/>
      </xdr:nvSpPr>
      <xdr:spPr>
        <a:xfrm>
          <a:off x="1923840" y="1672560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xdr:twoCellAnchor>
    <xdr:from>
      <xdr:col>2</xdr:col>
      <xdr:colOff>31680</xdr:colOff>
      <xdr:row>26</xdr:row>
      <xdr:rowOff>190440</xdr:rowOff>
    </xdr:from>
    <xdr:to>
      <xdr:col>4</xdr:col>
      <xdr:colOff>704520</xdr:colOff>
      <xdr:row>26</xdr:row>
      <xdr:rowOff>2177640</xdr:rowOff>
    </xdr:to>
    <xdr:sp macro="" textlink="">
      <xdr:nvSpPr>
        <xdr:cNvPr id="10" name="ZoneTexte 34">
          <a:extLst>
            <a:ext uri="{FF2B5EF4-FFF2-40B4-BE49-F238E27FC236}">
              <a16:creationId xmlns:a16="http://schemas.microsoft.com/office/drawing/2014/main" id="{00000000-0008-0000-0200-00000A000000}"/>
            </a:ext>
          </a:extLst>
        </xdr:cNvPr>
        <xdr:cNvSpPr/>
      </xdr:nvSpPr>
      <xdr:spPr>
        <a:xfrm>
          <a:off x="1923840" y="773424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mc:AlternateContent xmlns:mc="http://schemas.openxmlformats.org/markup-compatibility/2006">
    <mc:Choice xmlns:a14="http://schemas.microsoft.com/office/drawing/2010/main" Requires="a14">
      <xdr:twoCellAnchor editAs="oneCell">
        <xdr:from>
          <xdr:col>5</xdr:col>
          <xdr:colOff>552450</xdr:colOff>
          <xdr:row>3</xdr:row>
          <xdr:rowOff>942975</xdr:rowOff>
        </xdr:from>
        <xdr:to>
          <xdr:col>6</xdr:col>
          <xdr:colOff>-400050</xdr:colOff>
          <xdr:row>4</xdr:row>
          <xdr:rowOff>-1333500</xdr:rowOff>
        </xdr:to>
        <xdr:sp macro="" textlink="">
          <xdr:nvSpPr>
            <xdr:cNvPr id="1001" name="Check Box 1" descr="Check Box 1" hidden="1">
              <a:extLst>
                <a:ext uri="{63B3BB69-23CF-44E3-9099-C40C66FF867C}">
                  <a14:compatExt spid="_x0000_s1001"/>
                </a:ext>
                <a:ext uri="{FF2B5EF4-FFF2-40B4-BE49-F238E27FC236}">
                  <a16:creationId xmlns:a16="http://schemas.microsoft.com/office/drawing/2014/main" id="{A4C94BA5-A027-4967-9B37-3925EFE1C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6</xdr:row>
          <xdr:rowOff>161925</xdr:rowOff>
        </xdr:from>
        <xdr:to>
          <xdr:col>6</xdr:col>
          <xdr:colOff>-295275</xdr:colOff>
          <xdr:row>8</xdr:row>
          <xdr:rowOff>19050</xdr:rowOff>
        </xdr:to>
        <xdr:sp macro="" textlink="">
          <xdr:nvSpPr>
            <xdr:cNvPr id="1002" name="Check Box 2" descr="Check Box 2" hidden="1">
              <a:extLst>
                <a:ext uri="{63B3BB69-23CF-44E3-9099-C40C66FF867C}">
                  <a14:compatExt spid="_x0000_s1002"/>
                </a:ext>
                <a:ext uri="{FF2B5EF4-FFF2-40B4-BE49-F238E27FC236}">
                  <a16:creationId xmlns:a16="http://schemas.microsoft.com/office/drawing/2014/main" id="{D1969C66-5498-4C5F-802D-C289761909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11</xdr:row>
          <xdr:rowOff>95250</xdr:rowOff>
        </xdr:from>
        <xdr:to>
          <xdr:col>4</xdr:col>
          <xdr:colOff>-266700</xdr:colOff>
          <xdr:row>12</xdr:row>
          <xdr:rowOff>-85725</xdr:rowOff>
        </xdr:to>
        <xdr:sp macro="" textlink="">
          <xdr:nvSpPr>
            <xdr:cNvPr id="1003" name="Check Box 15" descr="Check Box 15" hidden="1">
              <a:extLst>
                <a:ext uri="{63B3BB69-23CF-44E3-9099-C40C66FF867C}">
                  <a14:compatExt spid="_x0000_s1003"/>
                </a:ext>
                <a:ext uri="{FF2B5EF4-FFF2-40B4-BE49-F238E27FC236}">
                  <a16:creationId xmlns:a16="http://schemas.microsoft.com/office/drawing/2014/main" id="{C3245C63-1A3F-426A-975B-BD02238F8B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95250</xdr:rowOff>
        </xdr:from>
        <xdr:to>
          <xdr:col>5</xdr:col>
          <xdr:colOff>-276225</xdr:colOff>
          <xdr:row>12</xdr:row>
          <xdr:rowOff>-85725</xdr:rowOff>
        </xdr:to>
        <xdr:sp macro="" textlink="">
          <xdr:nvSpPr>
            <xdr:cNvPr id="1004" name="Check Box 16" descr="Check Box 16" hidden="1">
              <a:extLst>
                <a:ext uri="{63B3BB69-23CF-44E3-9099-C40C66FF867C}">
                  <a14:compatExt spid="_x0000_s1004"/>
                </a:ext>
                <a:ext uri="{FF2B5EF4-FFF2-40B4-BE49-F238E27FC236}">
                  <a16:creationId xmlns:a16="http://schemas.microsoft.com/office/drawing/2014/main" id="{AFC713A9-99F6-4566-8A87-34279E99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20</xdr:row>
          <xdr:rowOff>161925</xdr:rowOff>
        </xdr:from>
        <xdr:to>
          <xdr:col>4</xdr:col>
          <xdr:colOff>-266700</xdr:colOff>
          <xdr:row>22</xdr:row>
          <xdr:rowOff>19050</xdr:rowOff>
        </xdr:to>
        <xdr:sp macro="" textlink="">
          <xdr:nvSpPr>
            <xdr:cNvPr id="1005" name="Check Box 19" descr="Check Box 19" hidden="1">
              <a:extLst>
                <a:ext uri="{63B3BB69-23CF-44E3-9099-C40C66FF867C}">
                  <a14:compatExt spid="_x0000_s1005"/>
                </a:ext>
                <a:ext uri="{FF2B5EF4-FFF2-40B4-BE49-F238E27FC236}">
                  <a16:creationId xmlns:a16="http://schemas.microsoft.com/office/drawing/2014/main" id="{AAEB11AB-DDD6-41FF-9AB7-B0D1B2C0C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20</xdr:row>
          <xdr:rowOff>161925</xdr:rowOff>
        </xdr:from>
        <xdr:to>
          <xdr:col>5</xdr:col>
          <xdr:colOff>-276225</xdr:colOff>
          <xdr:row>22</xdr:row>
          <xdr:rowOff>19050</xdr:rowOff>
        </xdr:to>
        <xdr:sp macro="" textlink="">
          <xdr:nvSpPr>
            <xdr:cNvPr id="1006" name="Check Box 20" descr="Check Box 20" hidden="1">
              <a:extLst>
                <a:ext uri="{63B3BB69-23CF-44E3-9099-C40C66FF867C}">
                  <a14:compatExt spid="_x0000_s1006"/>
                </a:ext>
                <a:ext uri="{FF2B5EF4-FFF2-40B4-BE49-F238E27FC236}">
                  <a16:creationId xmlns:a16="http://schemas.microsoft.com/office/drawing/2014/main" id="{DC15BC56-3422-4D0E-9B8F-B3818A21E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29</xdr:row>
          <xdr:rowOff>161925</xdr:rowOff>
        </xdr:from>
        <xdr:to>
          <xdr:col>4</xdr:col>
          <xdr:colOff>-276225</xdr:colOff>
          <xdr:row>31</xdr:row>
          <xdr:rowOff>19050</xdr:rowOff>
        </xdr:to>
        <xdr:sp macro="" textlink="">
          <xdr:nvSpPr>
            <xdr:cNvPr id="1007" name="Check Box 21" descr="Check Box 21" hidden="1">
              <a:extLst>
                <a:ext uri="{63B3BB69-23CF-44E3-9099-C40C66FF867C}">
                  <a14:compatExt spid="_x0000_s1007"/>
                </a:ext>
                <a:ext uri="{FF2B5EF4-FFF2-40B4-BE49-F238E27FC236}">
                  <a16:creationId xmlns:a16="http://schemas.microsoft.com/office/drawing/2014/main" id="{A80265B2-01C2-4102-A309-F42946C5E7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29</xdr:row>
          <xdr:rowOff>161925</xdr:rowOff>
        </xdr:from>
        <xdr:to>
          <xdr:col>5</xdr:col>
          <xdr:colOff>-295275</xdr:colOff>
          <xdr:row>31</xdr:row>
          <xdr:rowOff>19050</xdr:rowOff>
        </xdr:to>
        <xdr:sp macro="" textlink="">
          <xdr:nvSpPr>
            <xdr:cNvPr id="1008" name="Check Box 22" descr="Check Box 22" hidden="1">
              <a:extLst>
                <a:ext uri="{63B3BB69-23CF-44E3-9099-C40C66FF867C}">
                  <a14:compatExt spid="_x0000_s1008"/>
                </a:ext>
                <a:ext uri="{FF2B5EF4-FFF2-40B4-BE49-F238E27FC236}">
                  <a16:creationId xmlns:a16="http://schemas.microsoft.com/office/drawing/2014/main" id="{3A8B5454-AE44-4E5D-82B7-D9579898E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36</xdr:row>
          <xdr:rowOff>171450</xdr:rowOff>
        </xdr:from>
        <xdr:to>
          <xdr:col>4</xdr:col>
          <xdr:colOff>-266700</xdr:colOff>
          <xdr:row>38</xdr:row>
          <xdr:rowOff>9525</xdr:rowOff>
        </xdr:to>
        <xdr:sp macro="" textlink="">
          <xdr:nvSpPr>
            <xdr:cNvPr id="1009" name="Check Box 23" descr="Check Box 23" hidden="1">
              <a:extLst>
                <a:ext uri="{63B3BB69-23CF-44E3-9099-C40C66FF867C}">
                  <a14:compatExt spid="_x0000_s1009"/>
                </a:ext>
                <a:ext uri="{FF2B5EF4-FFF2-40B4-BE49-F238E27FC236}">
                  <a16:creationId xmlns:a16="http://schemas.microsoft.com/office/drawing/2014/main" id="{9403C7E5-8727-45BA-945D-C16B342A05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36</xdr:row>
          <xdr:rowOff>171450</xdr:rowOff>
        </xdr:from>
        <xdr:to>
          <xdr:col>5</xdr:col>
          <xdr:colOff>-295275</xdr:colOff>
          <xdr:row>38</xdr:row>
          <xdr:rowOff>9525</xdr:rowOff>
        </xdr:to>
        <xdr:sp macro="" textlink="">
          <xdr:nvSpPr>
            <xdr:cNvPr id="1010" name="Check Box 24" descr="Check Box 24" hidden="1">
              <a:extLst>
                <a:ext uri="{63B3BB69-23CF-44E3-9099-C40C66FF867C}">
                  <a14:compatExt spid="_x0000_s1010"/>
                </a:ext>
                <a:ext uri="{FF2B5EF4-FFF2-40B4-BE49-F238E27FC236}">
                  <a16:creationId xmlns:a16="http://schemas.microsoft.com/office/drawing/2014/main" id="{15A28DFC-3AA8-46D6-A0E3-BC00BF3FE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46</xdr:row>
          <xdr:rowOff>85725</xdr:rowOff>
        </xdr:from>
        <xdr:to>
          <xdr:col>5</xdr:col>
          <xdr:colOff>-285750</xdr:colOff>
          <xdr:row>47</xdr:row>
          <xdr:rowOff>-76200</xdr:rowOff>
        </xdr:to>
        <xdr:sp macro="" textlink="">
          <xdr:nvSpPr>
            <xdr:cNvPr id="1011" name="Check Box 44" descr="Check Box 44" hidden="1">
              <a:extLst>
                <a:ext uri="{63B3BB69-23CF-44E3-9099-C40C66FF867C}">
                  <a14:compatExt spid="_x0000_s1011"/>
                </a:ext>
                <a:ext uri="{FF2B5EF4-FFF2-40B4-BE49-F238E27FC236}">
                  <a16:creationId xmlns:a16="http://schemas.microsoft.com/office/drawing/2014/main" id="{CD5B4C5A-1335-43D8-9324-E0029BA77D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46</xdr:row>
          <xdr:rowOff>85725</xdr:rowOff>
        </xdr:from>
        <xdr:to>
          <xdr:col>4</xdr:col>
          <xdr:colOff>-266700</xdr:colOff>
          <xdr:row>47</xdr:row>
          <xdr:rowOff>-76200</xdr:rowOff>
        </xdr:to>
        <xdr:sp macro="" textlink="">
          <xdr:nvSpPr>
            <xdr:cNvPr id="1012" name="Check Box 43" descr="Check Box 43" hidden="1">
              <a:extLst>
                <a:ext uri="{63B3BB69-23CF-44E3-9099-C40C66FF867C}">
                  <a14:compatExt spid="_x0000_s1012"/>
                </a:ext>
                <a:ext uri="{FF2B5EF4-FFF2-40B4-BE49-F238E27FC236}">
                  <a16:creationId xmlns:a16="http://schemas.microsoft.com/office/drawing/2014/main" id="{8B667A24-88CC-46E2-B0F0-CC31FD2D6D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editAs="oneCell">
    <xdr:from>
      <xdr:col>0</xdr:col>
      <xdr:colOff>0</xdr:colOff>
      <xdr:row>0</xdr:row>
      <xdr:rowOff>0</xdr:rowOff>
    </xdr:from>
    <xdr:to>
      <xdr:col>0</xdr:col>
      <xdr:colOff>0</xdr:colOff>
      <xdr:row>0</xdr:row>
      <xdr:rowOff>0</xdr:rowOff>
    </xdr:to>
    <xdr:sp macro="" textlink="">
      <xdr:nvSpPr>
        <xdr:cNvPr id="2" name="Button 52" descr="REVENIR EN HAUT">
          <a:extLst>
            <a:ext uri="{FF2B5EF4-FFF2-40B4-BE49-F238E27FC236}">
              <a16:creationId xmlns:a16="http://schemas.microsoft.com/office/drawing/2014/main" id="{00000000-0008-0000-0200-000002000000}"/>
            </a:ext>
          </a:extLst>
        </xdr:cNvPr>
        <xdr:cNvSpPr/>
      </xdr:nvSpPr>
      <xdr:spPr>
        <a:xfrm>
          <a:off x="0" y="0"/>
          <a:ext cx="0" cy="0"/>
        </a:xfrm>
        <a:prstGeom prst="rect">
          <a:avLst/>
        </a:prstGeom>
      </xdr:spPr>
      <xdr:txBody>
        <a:bodyPr anchor="ctr">
          <a:noAutofit/>
        </a:bodyPr>
        <a:lstStyle/>
        <a:p>
          <a:r>
            <a:t>REVENIR EN HAUT</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Button 58" descr="R initialiser">
          <a:extLst>
            <a:ext uri="{FF2B5EF4-FFF2-40B4-BE49-F238E27FC236}">
              <a16:creationId xmlns:a16="http://schemas.microsoft.com/office/drawing/2014/main" id="{00000000-0008-0000-0200-000003000000}"/>
            </a:ext>
          </a:extLst>
        </xdr:cNvPr>
        <xdr:cNvSpPr/>
      </xdr:nvSpPr>
      <xdr:spPr>
        <a:xfrm>
          <a:off x="0" y="0"/>
          <a:ext cx="0" cy="0"/>
        </a:xfrm>
        <a:prstGeom prst="rect">
          <a:avLst/>
        </a:prstGeom>
      </xdr:spPr>
      <xdr:txBody>
        <a:bodyPr anchor="ctr">
          <a:noAutofit/>
        </a:bodyPr>
        <a:lstStyle/>
        <a:p>
          <a:r>
            <a:t>R initialiser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311040</xdr:colOff>
      <xdr:row>0</xdr:row>
      <xdr:rowOff>31680</xdr:rowOff>
    </xdr:from>
    <xdr:to>
      <xdr:col>0</xdr:col>
      <xdr:colOff>694800</xdr:colOff>
      <xdr:row>2</xdr:row>
      <xdr:rowOff>140040</xdr:rowOff>
    </xdr:to>
    <xdr:pic>
      <xdr:nvPicPr>
        <xdr:cNvPr id="11" name="Image 23">
          <a:extLst>
            <a:ext uri="{FF2B5EF4-FFF2-40B4-BE49-F238E27FC236}">
              <a16:creationId xmlns:a16="http://schemas.microsoft.com/office/drawing/2014/main" id="{00000000-0008-0000-0300-00000B000000}"/>
            </a:ext>
          </a:extLst>
        </xdr:cNvPr>
        <xdr:cNvPicPr/>
      </xdr:nvPicPr>
      <xdr:blipFill>
        <a:blip xmlns:r="http://schemas.openxmlformats.org/officeDocument/2006/relationships" r:embed="rId1"/>
        <a:stretch/>
      </xdr:blipFill>
      <xdr:spPr>
        <a:xfrm>
          <a:off x="311040" y="31680"/>
          <a:ext cx="383760" cy="603360"/>
        </a:xfrm>
        <a:prstGeom prst="rect">
          <a:avLst/>
        </a:prstGeom>
        <a:ln w="0">
          <a:noFill/>
        </a:ln>
      </xdr:spPr>
    </xdr:pic>
    <xdr:clientData/>
  </xdr:twoCellAnchor>
  <xdr:twoCellAnchor editAs="oneCell">
    <xdr:from>
      <xdr:col>6</xdr:col>
      <xdr:colOff>83160</xdr:colOff>
      <xdr:row>0</xdr:row>
      <xdr:rowOff>0</xdr:rowOff>
    </xdr:from>
    <xdr:to>
      <xdr:col>7</xdr:col>
      <xdr:colOff>47160</xdr:colOff>
      <xdr:row>2</xdr:row>
      <xdr:rowOff>218160</xdr:rowOff>
    </xdr:to>
    <xdr:pic>
      <xdr:nvPicPr>
        <xdr:cNvPr id="12" name="Image 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2"/>
        <a:stretch/>
      </xdr:blipFill>
      <xdr:spPr>
        <a:xfrm>
          <a:off x="9416160" y="0"/>
          <a:ext cx="727200" cy="713160"/>
        </a:xfrm>
        <a:prstGeom prst="rect">
          <a:avLst/>
        </a:prstGeom>
        <a:ln w="0">
          <a:noFill/>
        </a:ln>
      </xdr:spPr>
    </xdr:pic>
    <xdr:clientData/>
  </xdr:twoCellAnchor>
  <xdr:twoCellAnchor>
    <xdr:from>
      <xdr:col>2</xdr:col>
      <xdr:colOff>44280</xdr:colOff>
      <xdr:row>12</xdr:row>
      <xdr:rowOff>209520</xdr:rowOff>
    </xdr:from>
    <xdr:to>
      <xdr:col>4</xdr:col>
      <xdr:colOff>717120</xdr:colOff>
      <xdr:row>12</xdr:row>
      <xdr:rowOff>2196720</xdr:rowOff>
    </xdr:to>
    <xdr:sp macro="" textlink="">
      <xdr:nvSpPr>
        <xdr:cNvPr id="13" name="ZoneTexte 13">
          <a:extLst>
            <a:ext uri="{FF2B5EF4-FFF2-40B4-BE49-F238E27FC236}">
              <a16:creationId xmlns:a16="http://schemas.microsoft.com/office/drawing/2014/main" id="{00000000-0008-0000-0300-00000D000000}"/>
            </a:ext>
          </a:extLst>
        </xdr:cNvPr>
        <xdr:cNvSpPr/>
      </xdr:nvSpPr>
      <xdr:spPr>
        <a:xfrm>
          <a:off x="1936440" y="305172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xdr:twoCellAnchor>
    <xdr:from>
      <xdr:col>2</xdr:col>
      <xdr:colOff>38160</xdr:colOff>
      <xdr:row>17</xdr:row>
      <xdr:rowOff>196920</xdr:rowOff>
    </xdr:from>
    <xdr:to>
      <xdr:col>4</xdr:col>
      <xdr:colOff>711000</xdr:colOff>
      <xdr:row>17</xdr:row>
      <xdr:rowOff>2184120</xdr:rowOff>
    </xdr:to>
    <xdr:sp macro="" textlink="">
      <xdr:nvSpPr>
        <xdr:cNvPr id="14" name="ZoneTexte 14">
          <a:extLst>
            <a:ext uri="{FF2B5EF4-FFF2-40B4-BE49-F238E27FC236}">
              <a16:creationId xmlns:a16="http://schemas.microsoft.com/office/drawing/2014/main" id="{00000000-0008-0000-0300-00000E000000}"/>
            </a:ext>
          </a:extLst>
        </xdr:cNvPr>
        <xdr:cNvSpPr/>
      </xdr:nvSpPr>
      <xdr:spPr>
        <a:xfrm>
          <a:off x="1930320" y="618408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xdr:twoCellAnchor>
    <xdr:from>
      <xdr:col>2</xdr:col>
      <xdr:colOff>38160</xdr:colOff>
      <xdr:row>25</xdr:row>
      <xdr:rowOff>190440</xdr:rowOff>
    </xdr:from>
    <xdr:to>
      <xdr:col>4</xdr:col>
      <xdr:colOff>711000</xdr:colOff>
      <xdr:row>25</xdr:row>
      <xdr:rowOff>2177640</xdr:rowOff>
    </xdr:to>
    <xdr:sp macro="" textlink="">
      <xdr:nvSpPr>
        <xdr:cNvPr id="15" name="ZoneTexte 15">
          <a:extLst>
            <a:ext uri="{FF2B5EF4-FFF2-40B4-BE49-F238E27FC236}">
              <a16:creationId xmlns:a16="http://schemas.microsoft.com/office/drawing/2014/main" id="{00000000-0008-0000-0300-00000F000000}"/>
            </a:ext>
          </a:extLst>
        </xdr:cNvPr>
        <xdr:cNvSpPr/>
      </xdr:nvSpPr>
      <xdr:spPr>
        <a:xfrm>
          <a:off x="1930320" y="975276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nSpc>
              <a:spcPct val="100000"/>
            </a:lnSpc>
          </a:pPr>
          <a:r>
            <a:rPr lang="fr-FR" sz="1000" b="0" strike="noStrike" spc="-1">
              <a:solidFill>
                <a:srgbClr val="000000"/>
              </a:solidFill>
              <a:latin typeface="Calibri"/>
            </a:rPr>
            <a:t>zefzeczxzxza</a:t>
          </a:r>
          <a:endParaRPr lang="fr-FR" sz="1000" b="0" strike="noStrike" spc="-1">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5</xdr:col>
          <xdr:colOff>552450</xdr:colOff>
          <xdr:row>3</xdr:row>
          <xdr:rowOff>981075</xdr:rowOff>
        </xdr:from>
        <xdr:to>
          <xdr:col>6</xdr:col>
          <xdr:colOff>-400050</xdr:colOff>
          <xdr:row>4</xdr:row>
          <xdr:rowOff>-1285875</xdr:rowOff>
        </xdr:to>
        <xdr:sp macro="" textlink="">
          <xdr:nvSpPr>
            <xdr:cNvPr id="1001" name="Check Box 1" descr="Check Box 1" hidden="1">
              <a:extLst>
                <a:ext uri="{63B3BB69-23CF-44E3-9099-C40C66FF867C}">
                  <a14:compatExt spid="_x0000_s1001"/>
                </a:ext>
                <a:ext uri="{FF2B5EF4-FFF2-40B4-BE49-F238E27FC236}">
                  <a16:creationId xmlns:a16="http://schemas.microsoft.com/office/drawing/2014/main" id="{DE7D41F1-398C-4162-9D21-33303D2CAB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xdr:row>
          <xdr:rowOff>28575</xdr:rowOff>
        </xdr:from>
        <xdr:to>
          <xdr:col>6</xdr:col>
          <xdr:colOff>-238125</xdr:colOff>
          <xdr:row>8</xdr:row>
          <xdr:rowOff>-28575</xdr:rowOff>
        </xdr:to>
        <xdr:sp macro="" textlink="">
          <xdr:nvSpPr>
            <xdr:cNvPr id="1002" name="Check Box 2" descr="Check Box 2" hidden="1">
              <a:extLst>
                <a:ext uri="{63B3BB69-23CF-44E3-9099-C40C66FF867C}">
                  <a14:compatExt spid="_x0000_s1002"/>
                </a:ext>
                <a:ext uri="{FF2B5EF4-FFF2-40B4-BE49-F238E27FC236}">
                  <a16:creationId xmlns:a16="http://schemas.microsoft.com/office/drawing/2014/main" id="{D2113EA8-4655-4A12-B202-68CA2AD16F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38100</xdr:rowOff>
        </xdr:from>
        <xdr:to>
          <xdr:col>4</xdr:col>
          <xdr:colOff>-295275</xdr:colOff>
          <xdr:row>12</xdr:row>
          <xdr:rowOff>-28575</xdr:rowOff>
        </xdr:to>
        <xdr:sp macro="" textlink="">
          <xdr:nvSpPr>
            <xdr:cNvPr id="1003" name="Check Box 23" descr="Check Box 23" hidden="1">
              <a:extLst>
                <a:ext uri="{63B3BB69-23CF-44E3-9099-C40C66FF867C}">
                  <a14:compatExt spid="_x0000_s1003"/>
                </a:ext>
                <a:ext uri="{FF2B5EF4-FFF2-40B4-BE49-F238E27FC236}">
                  <a16:creationId xmlns:a16="http://schemas.microsoft.com/office/drawing/2014/main" id="{18FD7A64-020C-4EAB-94AB-2094644DA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38100</xdr:rowOff>
        </xdr:from>
        <xdr:to>
          <xdr:col>5</xdr:col>
          <xdr:colOff>-276225</xdr:colOff>
          <xdr:row>12</xdr:row>
          <xdr:rowOff>-28575</xdr:rowOff>
        </xdr:to>
        <xdr:sp macro="" textlink="">
          <xdr:nvSpPr>
            <xdr:cNvPr id="1004" name="Check Box 25" descr="Check Box 25" hidden="1">
              <a:extLst>
                <a:ext uri="{63B3BB69-23CF-44E3-9099-C40C66FF867C}">
                  <a14:compatExt spid="_x0000_s1004"/>
                </a:ext>
                <a:ext uri="{FF2B5EF4-FFF2-40B4-BE49-F238E27FC236}">
                  <a16:creationId xmlns:a16="http://schemas.microsoft.com/office/drawing/2014/main" id="{7E2F37CE-C9DC-4524-8A45-B2331FE9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16</xdr:row>
          <xdr:rowOff>38100</xdr:rowOff>
        </xdr:from>
        <xdr:to>
          <xdr:col>4</xdr:col>
          <xdr:colOff>-295275</xdr:colOff>
          <xdr:row>17</xdr:row>
          <xdr:rowOff>-57150</xdr:rowOff>
        </xdr:to>
        <xdr:sp macro="" textlink="">
          <xdr:nvSpPr>
            <xdr:cNvPr id="1005" name="Check Box 26" descr="Check Box 26" hidden="1">
              <a:extLst>
                <a:ext uri="{63B3BB69-23CF-44E3-9099-C40C66FF867C}">
                  <a14:compatExt spid="_x0000_s1005"/>
                </a:ext>
                <a:ext uri="{FF2B5EF4-FFF2-40B4-BE49-F238E27FC236}">
                  <a16:creationId xmlns:a16="http://schemas.microsoft.com/office/drawing/2014/main" id="{05D89D19-C743-4FE0-A9F1-3817712B7E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16</xdr:row>
          <xdr:rowOff>38100</xdr:rowOff>
        </xdr:from>
        <xdr:to>
          <xdr:col>5</xdr:col>
          <xdr:colOff>-276225</xdr:colOff>
          <xdr:row>17</xdr:row>
          <xdr:rowOff>-57150</xdr:rowOff>
        </xdr:to>
        <xdr:sp macro="" textlink="">
          <xdr:nvSpPr>
            <xdr:cNvPr id="1006" name="Check Box 27" descr="Check Box 27" hidden="1">
              <a:extLst>
                <a:ext uri="{63B3BB69-23CF-44E3-9099-C40C66FF867C}">
                  <a14:compatExt spid="_x0000_s1006"/>
                </a:ext>
                <a:ext uri="{FF2B5EF4-FFF2-40B4-BE49-F238E27FC236}">
                  <a16:creationId xmlns:a16="http://schemas.microsoft.com/office/drawing/2014/main" id="{6232222D-596D-4E56-AF38-47A3BAD4D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20</xdr:row>
          <xdr:rowOff>161925</xdr:rowOff>
        </xdr:from>
        <xdr:to>
          <xdr:col>5</xdr:col>
          <xdr:colOff>-276225</xdr:colOff>
          <xdr:row>22</xdr:row>
          <xdr:rowOff>19050</xdr:rowOff>
        </xdr:to>
        <xdr:sp macro="" textlink="">
          <xdr:nvSpPr>
            <xdr:cNvPr id="1007" name="Check Box 28" descr="Check Box 28" hidden="1">
              <a:extLst>
                <a:ext uri="{63B3BB69-23CF-44E3-9099-C40C66FF867C}">
                  <a14:compatExt spid="_x0000_s1007"/>
                </a:ext>
                <a:ext uri="{FF2B5EF4-FFF2-40B4-BE49-F238E27FC236}">
                  <a16:creationId xmlns:a16="http://schemas.microsoft.com/office/drawing/2014/main" id="{FE918A0E-9A2E-41E6-BEBD-477EDFFE01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25</xdr:row>
          <xdr:rowOff>2209800</xdr:rowOff>
        </xdr:from>
        <xdr:to>
          <xdr:col>5</xdr:col>
          <xdr:colOff>-276225</xdr:colOff>
          <xdr:row>27</xdr:row>
          <xdr:rowOff>28575</xdr:rowOff>
        </xdr:to>
        <xdr:sp macro="" textlink="">
          <xdr:nvSpPr>
            <xdr:cNvPr id="1008" name="Check Box 29" descr="Check Box 29" hidden="1">
              <a:extLst>
                <a:ext uri="{63B3BB69-23CF-44E3-9099-C40C66FF867C}">
                  <a14:compatExt spid="_x0000_s1008"/>
                </a:ext>
                <a:ext uri="{FF2B5EF4-FFF2-40B4-BE49-F238E27FC236}">
                  <a16:creationId xmlns:a16="http://schemas.microsoft.com/office/drawing/2014/main" id="{4491681D-7E0A-4B12-92AF-FD7A03AE2A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20</xdr:row>
          <xdr:rowOff>161925</xdr:rowOff>
        </xdr:from>
        <xdr:to>
          <xdr:col>4</xdr:col>
          <xdr:colOff>-276225</xdr:colOff>
          <xdr:row>22</xdr:row>
          <xdr:rowOff>19050</xdr:rowOff>
        </xdr:to>
        <xdr:sp macro="" textlink="">
          <xdr:nvSpPr>
            <xdr:cNvPr id="1009" name="Check Box 31" descr="Check Box 31" hidden="1">
              <a:extLst>
                <a:ext uri="{63B3BB69-23CF-44E3-9099-C40C66FF867C}">
                  <a14:compatExt spid="_x0000_s1009"/>
                </a:ext>
                <a:ext uri="{FF2B5EF4-FFF2-40B4-BE49-F238E27FC236}">
                  <a16:creationId xmlns:a16="http://schemas.microsoft.com/office/drawing/2014/main" id="{7A267F30-691F-4656-8428-6FC7BEFDD6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25</xdr:row>
          <xdr:rowOff>2209800</xdr:rowOff>
        </xdr:from>
        <xdr:to>
          <xdr:col>4</xdr:col>
          <xdr:colOff>-276225</xdr:colOff>
          <xdr:row>27</xdr:row>
          <xdr:rowOff>28575</xdr:rowOff>
        </xdr:to>
        <xdr:sp macro="" textlink="">
          <xdr:nvSpPr>
            <xdr:cNvPr id="1010" name="Check Box 32" descr="Check Box 32" hidden="1">
              <a:extLst>
                <a:ext uri="{63B3BB69-23CF-44E3-9099-C40C66FF867C}">
                  <a14:compatExt spid="_x0000_s1010"/>
                </a:ext>
                <a:ext uri="{FF2B5EF4-FFF2-40B4-BE49-F238E27FC236}">
                  <a16:creationId xmlns:a16="http://schemas.microsoft.com/office/drawing/2014/main" id="{1A5205F9-5E2F-4AD0-B32B-B111615BC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editAs="oneCell">
    <xdr:from>
      <xdr:col>0</xdr:col>
      <xdr:colOff>0</xdr:colOff>
      <xdr:row>0</xdr:row>
      <xdr:rowOff>0</xdr:rowOff>
    </xdr:from>
    <xdr:to>
      <xdr:col>0</xdr:col>
      <xdr:colOff>0</xdr:colOff>
      <xdr:row>0</xdr:row>
      <xdr:rowOff>0</xdr:rowOff>
    </xdr:to>
    <xdr:sp macro="" textlink="">
      <xdr:nvSpPr>
        <xdr:cNvPr id="2" name="Button 34" descr="REVENIR EN HAUT">
          <a:extLst>
            <a:ext uri="{FF2B5EF4-FFF2-40B4-BE49-F238E27FC236}">
              <a16:creationId xmlns:a16="http://schemas.microsoft.com/office/drawing/2014/main" id="{00000000-0008-0000-0300-000002000000}"/>
            </a:ext>
          </a:extLst>
        </xdr:cNvPr>
        <xdr:cNvSpPr/>
      </xdr:nvSpPr>
      <xdr:spPr>
        <a:xfrm>
          <a:off x="0" y="0"/>
          <a:ext cx="0" cy="0"/>
        </a:xfrm>
        <a:prstGeom prst="rect">
          <a:avLst/>
        </a:prstGeom>
      </xdr:spPr>
      <xdr:txBody>
        <a:bodyPr anchor="ctr">
          <a:noAutofit/>
        </a:bodyPr>
        <a:lstStyle/>
        <a:p>
          <a:r>
            <a:t>REVENIR EN HAUT</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Button 38" descr="R initialiser">
          <a:extLst>
            <a:ext uri="{FF2B5EF4-FFF2-40B4-BE49-F238E27FC236}">
              <a16:creationId xmlns:a16="http://schemas.microsoft.com/office/drawing/2014/main" id="{00000000-0008-0000-0300-000003000000}"/>
            </a:ext>
          </a:extLst>
        </xdr:cNvPr>
        <xdr:cNvSpPr/>
      </xdr:nvSpPr>
      <xdr:spPr>
        <a:xfrm>
          <a:off x="0" y="0"/>
          <a:ext cx="0" cy="0"/>
        </a:xfrm>
        <a:prstGeom prst="rect">
          <a:avLst/>
        </a:prstGeom>
      </xdr:spPr>
      <xdr:txBody>
        <a:bodyPr anchor="ctr">
          <a:noAutofit/>
        </a:bodyPr>
        <a:lstStyle/>
        <a:p>
          <a:r>
            <a:t>R initialiser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311040</xdr:colOff>
      <xdr:row>0</xdr:row>
      <xdr:rowOff>31680</xdr:rowOff>
    </xdr:from>
    <xdr:to>
      <xdr:col>0</xdr:col>
      <xdr:colOff>694800</xdr:colOff>
      <xdr:row>2</xdr:row>
      <xdr:rowOff>140040</xdr:rowOff>
    </xdr:to>
    <xdr:pic>
      <xdr:nvPicPr>
        <xdr:cNvPr id="16" name="Image 7">
          <a:extLst>
            <a:ext uri="{FF2B5EF4-FFF2-40B4-BE49-F238E27FC236}">
              <a16:creationId xmlns:a16="http://schemas.microsoft.com/office/drawing/2014/main" id="{00000000-0008-0000-0400-000010000000}"/>
            </a:ext>
          </a:extLst>
        </xdr:cNvPr>
        <xdr:cNvPicPr/>
      </xdr:nvPicPr>
      <xdr:blipFill>
        <a:blip xmlns:r="http://schemas.openxmlformats.org/officeDocument/2006/relationships" r:embed="rId1"/>
        <a:stretch/>
      </xdr:blipFill>
      <xdr:spPr>
        <a:xfrm>
          <a:off x="311040" y="31680"/>
          <a:ext cx="383760" cy="603360"/>
        </a:xfrm>
        <a:prstGeom prst="rect">
          <a:avLst/>
        </a:prstGeom>
        <a:ln w="0">
          <a:noFill/>
        </a:ln>
      </xdr:spPr>
    </xdr:pic>
    <xdr:clientData/>
  </xdr:twoCellAnchor>
  <xdr:twoCellAnchor editAs="oneCell">
    <xdr:from>
      <xdr:col>6</xdr:col>
      <xdr:colOff>46440</xdr:colOff>
      <xdr:row>0</xdr:row>
      <xdr:rowOff>0</xdr:rowOff>
    </xdr:from>
    <xdr:to>
      <xdr:col>7</xdr:col>
      <xdr:colOff>10800</xdr:colOff>
      <xdr:row>2</xdr:row>
      <xdr:rowOff>218160</xdr:rowOff>
    </xdr:to>
    <xdr:pic>
      <xdr:nvPicPr>
        <xdr:cNvPr id="17" name="Image 1">
          <a:extLst>
            <a:ext uri="{FF2B5EF4-FFF2-40B4-BE49-F238E27FC236}">
              <a16:creationId xmlns:a16="http://schemas.microsoft.com/office/drawing/2014/main" id="{00000000-0008-0000-0400-000011000000}"/>
            </a:ext>
          </a:extLst>
        </xdr:cNvPr>
        <xdr:cNvPicPr/>
      </xdr:nvPicPr>
      <xdr:blipFill>
        <a:blip xmlns:r="http://schemas.openxmlformats.org/officeDocument/2006/relationships" r:embed="rId2"/>
        <a:stretch/>
      </xdr:blipFill>
      <xdr:spPr>
        <a:xfrm>
          <a:off x="9379440" y="0"/>
          <a:ext cx="727560" cy="713160"/>
        </a:xfrm>
        <a:prstGeom prst="rect">
          <a:avLst/>
        </a:prstGeom>
        <a:ln w="0">
          <a:noFill/>
        </a:ln>
      </xdr:spPr>
    </xdr:pic>
    <xdr:clientData/>
  </xdr:twoCellAnchor>
  <xdr:twoCellAnchor>
    <xdr:from>
      <xdr:col>2</xdr:col>
      <xdr:colOff>38160</xdr:colOff>
      <xdr:row>16</xdr:row>
      <xdr:rowOff>196920</xdr:rowOff>
    </xdr:from>
    <xdr:to>
      <xdr:col>4</xdr:col>
      <xdr:colOff>711000</xdr:colOff>
      <xdr:row>16</xdr:row>
      <xdr:rowOff>2184120</xdr:rowOff>
    </xdr:to>
    <xdr:sp macro="" textlink="">
      <xdr:nvSpPr>
        <xdr:cNvPr id="18" name="ZoneTexte 9">
          <a:extLst>
            <a:ext uri="{FF2B5EF4-FFF2-40B4-BE49-F238E27FC236}">
              <a16:creationId xmlns:a16="http://schemas.microsoft.com/office/drawing/2014/main" id="{00000000-0008-0000-0400-000012000000}"/>
            </a:ext>
          </a:extLst>
        </xdr:cNvPr>
        <xdr:cNvSpPr/>
      </xdr:nvSpPr>
      <xdr:spPr>
        <a:xfrm>
          <a:off x="1930320" y="399348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mc:AlternateContent xmlns:mc="http://schemas.openxmlformats.org/markup-compatibility/2006">
    <mc:Choice xmlns:a14="http://schemas.microsoft.com/office/drawing/2010/main" Requires="a14">
      <xdr:twoCellAnchor editAs="oneCell">
        <xdr:from>
          <xdr:col>5</xdr:col>
          <xdr:colOff>552450</xdr:colOff>
          <xdr:row>3</xdr:row>
          <xdr:rowOff>981075</xdr:rowOff>
        </xdr:from>
        <xdr:to>
          <xdr:col>6</xdr:col>
          <xdr:colOff>-400050</xdr:colOff>
          <xdr:row>4</xdr:row>
          <xdr:rowOff>-1295400</xdr:rowOff>
        </xdr:to>
        <xdr:sp macro="" textlink="">
          <xdr:nvSpPr>
            <xdr:cNvPr id="1001" name="Check Box 1" descr="Check Box 1" hidden="1">
              <a:extLst>
                <a:ext uri="{63B3BB69-23CF-44E3-9099-C40C66FF867C}">
                  <a14:compatExt spid="_x0000_s1001"/>
                </a:ext>
                <a:ext uri="{FF2B5EF4-FFF2-40B4-BE49-F238E27FC236}">
                  <a16:creationId xmlns:a16="http://schemas.microsoft.com/office/drawing/2014/main" id="{3EA83707-A836-4660-8F4A-385C9BA44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xdr:row>
          <xdr:rowOff>28575</xdr:rowOff>
        </xdr:from>
        <xdr:to>
          <xdr:col>6</xdr:col>
          <xdr:colOff>-238125</xdr:colOff>
          <xdr:row>8</xdr:row>
          <xdr:rowOff>-28575</xdr:rowOff>
        </xdr:to>
        <xdr:sp macro="" textlink="">
          <xdr:nvSpPr>
            <xdr:cNvPr id="1002" name="Check Box 2" descr="Check Box 2" hidden="1">
              <a:extLst>
                <a:ext uri="{63B3BB69-23CF-44E3-9099-C40C66FF867C}">
                  <a14:compatExt spid="_x0000_s1002"/>
                </a:ext>
                <a:ext uri="{FF2B5EF4-FFF2-40B4-BE49-F238E27FC236}">
                  <a16:creationId xmlns:a16="http://schemas.microsoft.com/office/drawing/2014/main" id="{869EDE13-B014-437A-86E8-7FAC207CA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142875</xdr:rowOff>
        </xdr:from>
        <xdr:to>
          <xdr:col>4</xdr:col>
          <xdr:colOff>-295275</xdr:colOff>
          <xdr:row>12</xdr:row>
          <xdr:rowOff>-152400</xdr:rowOff>
        </xdr:to>
        <xdr:sp macro="" textlink="">
          <xdr:nvSpPr>
            <xdr:cNvPr id="1003" name="Check Box 3" descr="Check Box 3" hidden="1">
              <a:extLst>
                <a:ext uri="{63B3BB69-23CF-44E3-9099-C40C66FF867C}">
                  <a14:compatExt spid="_x0000_s1003"/>
                </a:ext>
                <a:ext uri="{FF2B5EF4-FFF2-40B4-BE49-F238E27FC236}">
                  <a16:creationId xmlns:a16="http://schemas.microsoft.com/office/drawing/2014/main" id="{90EF396C-C204-4277-B6AB-D66572519D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142875</xdr:rowOff>
        </xdr:from>
        <xdr:to>
          <xdr:col>5</xdr:col>
          <xdr:colOff>-276225</xdr:colOff>
          <xdr:row>12</xdr:row>
          <xdr:rowOff>-152400</xdr:rowOff>
        </xdr:to>
        <xdr:sp macro="" textlink="">
          <xdr:nvSpPr>
            <xdr:cNvPr id="1004" name="Check Box 4" descr="Check Box 4" hidden="1">
              <a:extLst>
                <a:ext uri="{63B3BB69-23CF-44E3-9099-C40C66FF867C}">
                  <a14:compatExt spid="_x0000_s1004"/>
                </a:ext>
                <a:ext uri="{FF2B5EF4-FFF2-40B4-BE49-F238E27FC236}">
                  <a16:creationId xmlns:a16="http://schemas.microsoft.com/office/drawing/2014/main" id="{CB1B3CAC-27C5-403B-BDC0-CB06D355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editAs="oneCell">
    <xdr:from>
      <xdr:col>0</xdr:col>
      <xdr:colOff>0</xdr:colOff>
      <xdr:row>0</xdr:row>
      <xdr:rowOff>0</xdr:rowOff>
    </xdr:from>
    <xdr:to>
      <xdr:col>0</xdr:col>
      <xdr:colOff>0</xdr:colOff>
      <xdr:row>0</xdr:row>
      <xdr:rowOff>0</xdr:rowOff>
    </xdr:to>
    <xdr:sp macro="" textlink="">
      <xdr:nvSpPr>
        <xdr:cNvPr id="2" name="Button 7" descr="REVENIR EN HAUT">
          <a:extLst>
            <a:ext uri="{FF2B5EF4-FFF2-40B4-BE49-F238E27FC236}">
              <a16:creationId xmlns:a16="http://schemas.microsoft.com/office/drawing/2014/main" id="{00000000-0008-0000-0400-000002000000}"/>
            </a:ext>
          </a:extLst>
        </xdr:cNvPr>
        <xdr:cNvSpPr/>
      </xdr:nvSpPr>
      <xdr:spPr>
        <a:xfrm>
          <a:off x="0" y="0"/>
          <a:ext cx="0" cy="0"/>
        </a:xfrm>
        <a:prstGeom prst="rect">
          <a:avLst/>
        </a:prstGeom>
      </xdr:spPr>
      <xdr:txBody>
        <a:bodyPr anchor="ctr">
          <a:noAutofit/>
        </a:bodyPr>
        <a:lstStyle/>
        <a:p>
          <a:r>
            <a:t>REVENIR EN HAUT</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Button 8" descr="R initialiser">
          <a:extLst>
            <a:ext uri="{FF2B5EF4-FFF2-40B4-BE49-F238E27FC236}">
              <a16:creationId xmlns:a16="http://schemas.microsoft.com/office/drawing/2014/main" id="{00000000-0008-0000-0400-000003000000}"/>
            </a:ext>
          </a:extLst>
        </xdr:cNvPr>
        <xdr:cNvSpPr/>
      </xdr:nvSpPr>
      <xdr:spPr>
        <a:xfrm>
          <a:off x="0" y="0"/>
          <a:ext cx="0" cy="0"/>
        </a:xfrm>
        <a:prstGeom prst="rect">
          <a:avLst/>
        </a:prstGeom>
      </xdr:spPr>
      <xdr:txBody>
        <a:bodyPr anchor="ctr">
          <a:noAutofit/>
        </a:bodyPr>
        <a:lstStyle/>
        <a:p>
          <a:r>
            <a:t>R initialiser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311040</xdr:colOff>
      <xdr:row>0</xdr:row>
      <xdr:rowOff>31680</xdr:rowOff>
    </xdr:from>
    <xdr:to>
      <xdr:col>0</xdr:col>
      <xdr:colOff>691560</xdr:colOff>
      <xdr:row>2</xdr:row>
      <xdr:rowOff>143280</xdr:rowOff>
    </xdr:to>
    <xdr:pic>
      <xdr:nvPicPr>
        <xdr:cNvPr id="19" name="Image 7">
          <a:extLst>
            <a:ext uri="{FF2B5EF4-FFF2-40B4-BE49-F238E27FC236}">
              <a16:creationId xmlns:a16="http://schemas.microsoft.com/office/drawing/2014/main" id="{00000000-0008-0000-0500-000013000000}"/>
            </a:ext>
          </a:extLst>
        </xdr:cNvPr>
        <xdr:cNvPicPr/>
      </xdr:nvPicPr>
      <xdr:blipFill>
        <a:blip xmlns:r="http://schemas.openxmlformats.org/officeDocument/2006/relationships" r:embed="rId1"/>
        <a:stretch/>
      </xdr:blipFill>
      <xdr:spPr>
        <a:xfrm>
          <a:off x="311040" y="31680"/>
          <a:ext cx="380520" cy="606600"/>
        </a:xfrm>
        <a:prstGeom prst="rect">
          <a:avLst/>
        </a:prstGeom>
        <a:ln w="0">
          <a:noFill/>
        </a:ln>
      </xdr:spPr>
    </xdr:pic>
    <xdr:clientData/>
  </xdr:twoCellAnchor>
  <xdr:twoCellAnchor editAs="oneCell">
    <xdr:from>
      <xdr:col>6</xdr:col>
      <xdr:colOff>40680</xdr:colOff>
      <xdr:row>0</xdr:row>
      <xdr:rowOff>12600</xdr:rowOff>
    </xdr:from>
    <xdr:to>
      <xdr:col>7</xdr:col>
      <xdr:colOff>7920</xdr:colOff>
      <xdr:row>2</xdr:row>
      <xdr:rowOff>240120</xdr:rowOff>
    </xdr:to>
    <xdr:pic>
      <xdr:nvPicPr>
        <xdr:cNvPr id="20" name="Image 2">
          <a:extLst>
            <a:ext uri="{FF2B5EF4-FFF2-40B4-BE49-F238E27FC236}">
              <a16:creationId xmlns:a16="http://schemas.microsoft.com/office/drawing/2014/main" id="{00000000-0008-0000-0500-000014000000}"/>
            </a:ext>
          </a:extLst>
        </xdr:cNvPr>
        <xdr:cNvPicPr/>
      </xdr:nvPicPr>
      <xdr:blipFill>
        <a:blip xmlns:r="http://schemas.openxmlformats.org/officeDocument/2006/relationships" r:embed="rId2"/>
        <a:stretch/>
      </xdr:blipFill>
      <xdr:spPr>
        <a:xfrm>
          <a:off x="9373680" y="12600"/>
          <a:ext cx="730440" cy="722520"/>
        </a:xfrm>
        <a:prstGeom prst="rect">
          <a:avLst/>
        </a:prstGeom>
        <a:ln w="0">
          <a:noFill/>
        </a:ln>
      </xdr:spPr>
    </xdr:pic>
    <xdr:clientData/>
  </xdr:twoCellAnchor>
  <xdr:twoCellAnchor>
    <xdr:from>
      <xdr:col>2</xdr:col>
      <xdr:colOff>31680</xdr:colOff>
      <xdr:row>16</xdr:row>
      <xdr:rowOff>196920</xdr:rowOff>
    </xdr:from>
    <xdr:to>
      <xdr:col>4</xdr:col>
      <xdr:colOff>704520</xdr:colOff>
      <xdr:row>16</xdr:row>
      <xdr:rowOff>2184120</xdr:rowOff>
    </xdr:to>
    <xdr:sp macro="" textlink="">
      <xdr:nvSpPr>
        <xdr:cNvPr id="21" name="ZoneTexte 9">
          <a:extLst>
            <a:ext uri="{FF2B5EF4-FFF2-40B4-BE49-F238E27FC236}">
              <a16:creationId xmlns:a16="http://schemas.microsoft.com/office/drawing/2014/main" id="{00000000-0008-0000-0500-000015000000}"/>
            </a:ext>
          </a:extLst>
        </xdr:cNvPr>
        <xdr:cNvSpPr/>
      </xdr:nvSpPr>
      <xdr:spPr>
        <a:xfrm>
          <a:off x="1923840" y="399348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nSpc>
              <a:spcPct val="100000"/>
            </a:lnSpc>
          </a:pPr>
          <a:r>
            <a:rPr lang="fr-FR" sz="1000" b="0" strike="noStrike" spc="-1">
              <a:solidFill>
                <a:srgbClr val="000000"/>
              </a:solidFill>
              <a:latin typeface="Calibri"/>
            </a:rPr>
            <a:t>cmlkn,dclazk,d</a:t>
          </a:r>
          <a:endParaRPr lang="fr-FR" sz="1000" b="0" strike="noStrike" spc="-1">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5</xdr:col>
          <xdr:colOff>552450</xdr:colOff>
          <xdr:row>3</xdr:row>
          <xdr:rowOff>981075</xdr:rowOff>
        </xdr:from>
        <xdr:to>
          <xdr:col>6</xdr:col>
          <xdr:colOff>-400050</xdr:colOff>
          <xdr:row>4</xdr:row>
          <xdr:rowOff>-1295400</xdr:rowOff>
        </xdr:to>
        <xdr:sp macro="" textlink="">
          <xdr:nvSpPr>
            <xdr:cNvPr id="1001" name="Check Box 1" descr="Check Box 1" hidden="1">
              <a:extLst>
                <a:ext uri="{63B3BB69-23CF-44E3-9099-C40C66FF867C}">
                  <a14:compatExt spid="_x0000_s1001"/>
                </a:ext>
                <a:ext uri="{FF2B5EF4-FFF2-40B4-BE49-F238E27FC236}">
                  <a16:creationId xmlns:a16="http://schemas.microsoft.com/office/drawing/2014/main" id="{D9639091-EF93-4662-A704-CB4DAB9C1C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xdr:row>
          <xdr:rowOff>28575</xdr:rowOff>
        </xdr:from>
        <xdr:to>
          <xdr:col>6</xdr:col>
          <xdr:colOff>-238125</xdr:colOff>
          <xdr:row>8</xdr:row>
          <xdr:rowOff>-28575</xdr:rowOff>
        </xdr:to>
        <xdr:sp macro="" textlink="">
          <xdr:nvSpPr>
            <xdr:cNvPr id="1002" name="Check Box 2" descr="Check Box 2" hidden="1">
              <a:extLst>
                <a:ext uri="{63B3BB69-23CF-44E3-9099-C40C66FF867C}">
                  <a14:compatExt spid="_x0000_s1002"/>
                </a:ext>
                <a:ext uri="{FF2B5EF4-FFF2-40B4-BE49-F238E27FC236}">
                  <a16:creationId xmlns:a16="http://schemas.microsoft.com/office/drawing/2014/main" id="{E3428652-BA4C-4AC0-84EC-D241916DC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142875</xdr:rowOff>
        </xdr:from>
        <xdr:to>
          <xdr:col>4</xdr:col>
          <xdr:colOff>-295275</xdr:colOff>
          <xdr:row>12</xdr:row>
          <xdr:rowOff>-152400</xdr:rowOff>
        </xdr:to>
        <xdr:sp macro="" textlink="">
          <xdr:nvSpPr>
            <xdr:cNvPr id="1003" name="Check Box 3" descr="Check Box 3" hidden="1">
              <a:extLst>
                <a:ext uri="{63B3BB69-23CF-44E3-9099-C40C66FF867C}">
                  <a14:compatExt spid="_x0000_s1003"/>
                </a:ext>
                <a:ext uri="{FF2B5EF4-FFF2-40B4-BE49-F238E27FC236}">
                  <a16:creationId xmlns:a16="http://schemas.microsoft.com/office/drawing/2014/main" id="{A9076D9F-A3C6-4E3B-B811-1B14657A38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142875</xdr:rowOff>
        </xdr:from>
        <xdr:to>
          <xdr:col>5</xdr:col>
          <xdr:colOff>-276225</xdr:colOff>
          <xdr:row>12</xdr:row>
          <xdr:rowOff>-152400</xdr:rowOff>
        </xdr:to>
        <xdr:sp macro="" textlink="">
          <xdr:nvSpPr>
            <xdr:cNvPr id="1004" name="Check Box 4" descr="Check Box 4" hidden="1">
              <a:extLst>
                <a:ext uri="{63B3BB69-23CF-44E3-9099-C40C66FF867C}">
                  <a14:compatExt spid="_x0000_s1004"/>
                </a:ext>
                <a:ext uri="{FF2B5EF4-FFF2-40B4-BE49-F238E27FC236}">
                  <a16:creationId xmlns:a16="http://schemas.microsoft.com/office/drawing/2014/main" id="{5C469970-2032-4B49-ABFE-97214F51E2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16</xdr:row>
          <xdr:rowOff>2209800</xdr:rowOff>
        </xdr:from>
        <xdr:to>
          <xdr:col>4</xdr:col>
          <xdr:colOff>-295275</xdr:colOff>
          <xdr:row>18</xdr:row>
          <xdr:rowOff>28575</xdr:rowOff>
        </xdr:to>
        <xdr:sp macro="" textlink="">
          <xdr:nvSpPr>
            <xdr:cNvPr id="1005" name="Check Box 5" descr="Check Box 5" hidden="1">
              <a:extLst>
                <a:ext uri="{63B3BB69-23CF-44E3-9099-C40C66FF867C}">
                  <a14:compatExt spid="_x0000_s1005"/>
                </a:ext>
                <a:ext uri="{FF2B5EF4-FFF2-40B4-BE49-F238E27FC236}">
                  <a16:creationId xmlns:a16="http://schemas.microsoft.com/office/drawing/2014/main" id="{379798F0-466C-4B9C-A073-8ECF20F078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16</xdr:row>
          <xdr:rowOff>2209800</xdr:rowOff>
        </xdr:from>
        <xdr:to>
          <xdr:col>5</xdr:col>
          <xdr:colOff>-276225</xdr:colOff>
          <xdr:row>18</xdr:row>
          <xdr:rowOff>28575</xdr:rowOff>
        </xdr:to>
        <xdr:sp macro="" textlink="">
          <xdr:nvSpPr>
            <xdr:cNvPr id="1006" name="Check Box 6" descr="Check Box 6" hidden="1">
              <a:extLst>
                <a:ext uri="{63B3BB69-23CF-44E3-9099-C40C66FF867C}">
                  <a14:compatExt spid="_x0000_s1006"/>
                </a:ext>
                <a:ext uri="{FF2B5EF4-FFF2-40B4-BE49-F238E27FC236}">
                  <a16:creationId xmlns:a16="http://schemas.microsoft.com/office/drawing/2014/main" id="{E348874B-97C5-410D-AA62-CC888602F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editAs="oneCell">
    <xdr:from>
      <xdr:col>0</xdr:col>
      <xdr:colOff>0</xdr:colOff>
      <xdr:row>0</xdr:row>
      <xdr:rowOff>0</xdr:rowOff>
    </xdr:from>
    <xdr:to>
      <xdr:col>0</xdr:col>
      <xdr:colOff>0</xdr:colOff>
      <xdr:row>0</xdr:row>
      <xdr:rowOff>0</xdr:rowOff>
    </xdr:to>
    <xdr:sp macro="" textlink="">
      <xdr:nvSpPr>
        <xdr:cNvPr id="2" name="Button 7" descr="REVENIR EN HAUT">
          <a:extLst>
            <a:ext uri="{FF2B5EF4-FFF2-40B4-BE49-F238E27FC236}">
              <a16:creationId xmlns:a16="http://schemas.microsoft.com/office/drawing/2014/main" id="{00000000-0008-0000-0500-000002000000}"/>
            </a:ext>
          </a:extLst>
        </xdr:cNvPr>
        <xdr:cNvSpPr/>
      </xdr:nvSpPr>
      <xdr:spPr>
        <a:xfrm>
          <a:off x="0" y="0"/>
          <a:ext cx="0" cy="0"/>
        </a:xfrm>
        <a:prstGeom prst="rect">
          <a:avLst/>
        </a:prstGeom>
      </xdr:spPr>
      <xdr:txBody>
        <a:bodyPr anchor="ctr">
          <a:noAutofit/>
        </a:bodyPr>
        <a:lstStyle/>
        <a:p>
          <a:r>
            <a:t>REVENIR EN HAUT</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Button 8" descr="R initialiser">
          <a:extLst>
            <a:ext uri="{FF2B5EF4-FFF2-40B4-BE49-F238E27FC236}">
              <a16:creationId xmlns:a16="http://schemas.microsoft.com/office/drawing/2014/main" id="{00000000-0008-0000-0500-000003000000}"/>
            </a:ext>
          </a:extLst>
        </xdr:cNvPr>
        <xdr:cNvSpPr/>
      </xdr:nvSpPr>
      <xdr:spPr>
        <a:xfrm>
          <a:off x="0" y="0"/>
          <a:ext cx="0" cy="0"/>
        </a:xfrm>
        <a:prstGeom prst="rect">
          <a:avLst/>
        </a:prstGeom>
      </xdr:spPr>
      <xdr:txBody>
        <a:bodyPr anchor="ctr">
          <a:noAutofit/>
        </a:bodyPr>
        <a:lstStyle/>
        <a:p>
          <a:r>
            <a:t>R initialiser</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4" name="Button 9" descr="R initialiser">
          <a:extLst>
            <a:ext uri="{FF2B5EF4-FFF2-40B4-BE49-F238E27FC236}">
              <a16:creationId xmlns:a16="http://schemas.microsoft.com/office/drawing/2014/main" id="{00000000-0008-0000-0500-000004000000}"/>
            </a:ext>
          </a:extLst>
        </xdr:cNvPr>
        <xdr:cNvSpPr/>
      </xdr:nvSpPr>
      <xdr:spPr>
        <a:xfrm>
          <a:off x="0" y="0"/>
          <a:ext cx="0" cy="0"/>
        </a:xfrm>
        <a:prstGeom prst="rect">
          <a:avLst/>
        </a:prstGeom>
      </xdr:spPr>
      <xdr:txBody>
        <a:bodyPr anchor="ctr">
          <a:noAutofit/>
        </a:bodyPr>
        <a:lstStyle/>
        <a:p>
          <a:r>
            <a:t>R initialiser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311040</xdr:colOff>
      <xdr:row>0</xdr:row>
      <xdr:rowOff>31680</xdr:rowOff>
    </xdr:from>
    <xdr:to>
      <xdr:col>0</xdr:col>
      <xdr:colOff>694800</xdr:colOff>
      <xdr:row>2</xdr:row>
      <xdr:rowOff>140040</xdr:rowOff>
    </xdr:to>
    <xdr:pic>
      <xdr:nvPicPr>
        <xdr:cNvPr id="22" name="Image 7">
          <a:extLst>
            <a:ext uri="{FF2B5EF4-FFF2-40B4-BE49-F238E27FC236}">
              <a16:creationId xmlns:a16="http://schemas.microsoft.com/office/drawing/2014/main" id="{00000000-0008-0000-0600-000016000000}"/>
            </a:ext>
          </a:extLst>
        </xdr:cNvPr>
        <xdr:cNvPicPr/>
      </xdr:nvPicPr>
      <xdr:blipFill>
        <a:blip xmlns:r="http://schemas.openxmlformats.org/officeDocument/2006/relationships" r:embed="rId1"/>
        <a:stretch/>
      </xdr:blipFill>
      <xdr:spPr>
        <a:xfrm>
          <a:off x="311040" y="31680"/>
          <a:ext cx="383760" cy="603360"/>
        </a:xfrm>
        <a:prstGeom prst="rect">
          <a:avLst/>
        </a:prstGeom>
        <a:ln w="0">
          <a:noFill/>
        </a:ln>
      </xdr:spPr>
    </xdr:pic>
    <xdr:clientData/>
  </xdr:twoCellAnchor>
  <xdr:twoCellAnchor editAs="oneCell">
    <xdr:from>
      <xdr:col>5</xdr:col>
      <xdr:colOff>703800</xdr:colOff>
      <xdr:row>0</xdr:row>
      <xdr:rowOff>0</xdr:rowOff>
    </xdr:from>
    <xdr:to>
      <xdr:col>6</xdr:col>
      <xdr:colOff>667800</xdr:colOff>
      <xdr:row>2</xdr:row>
      <xdr:rowOff>218160</xdr:rowOff>
    </xdr:to>
    <xdr:pic>
      <xdr:nvPicPr>
        <xdr:cNvPr id="23" name="Image 1">
          <a:extLst>
            <a:ext uri="{FF2B5EF4-FFF2-40B4-BE49-F238E27FC236}">
              <a16:creationId xmlns:a16="http://schemas.microsoft.com/office/drawing/2014/main" id="{00000000-0008-0000-0600-000017000000}"/>
            </a:ext>
          </a:extLst>
        </xdr:cNvPr>
        <xdr:cNvPicPr/>
      </xdr:nvPicPr>
      <xdr:blipFill>
        <a:blip xmlns:r="http://schemas.openxmlformats.org/officeDocument/2006/relationships" r:embed="rId2"/>
        <a:stretch/>
      </xdr:blipFill>
      <xdr:spPr>
        <a:xfrm>
          <a:off x="9273600" y="0"/>
          <a:ext cx="727200" cy="713160"/>
        </a:xfrm>
        <a:prstGeom prst="rect">
          <a:avLst/>
        </a:prstGeom>
        <a:ln w="0">
          <a:noFill/>
        </a:ln>
      </xdr:spPr>
    </xdr:pic>
    <xdr:clientData/>
  </xdr:twoCellAnchor>
  <xdr:twoCellAnchor>
    <xdr:from>
      <xdr:col>2</xdr:col>
      <xdr:colOff>38160</xdr:colOff>
      <xdr:row>16</xdr:row>
      <xdr:rowOff>190440</xdr:rowOff>
    </xdr:from>
    <xdr:to>
      <xdr:col>4</xdr:col>
      <xdr:colOff>711000</xdr:colOff>
      <xdr:row>16</xdr:row>
      <xdr:rowOff>2177640</xdr:rowOff>
    </xdr:to>
    <xdr:sp macro="" textlink="">
      <xdr:nvSpPr>
        <xdr:cNvPr id="24" name="ZoneTexte 9">
          <a:extLst>
            <a:ext uri="{FF2B5EF4-FFF2-40B4-BE49-F238E27FC236}">
              <a16:creationId xmlns:a16="http://schemas.microsoft.com/office/drawing/2014/main" id="{00000000-0008-0000-0600-000018000000}"/>
            </a:ext>
          </a:extLst>
        </xdr:cNvPr>
        <xdr:cNvSpPr/>
      </xdr:nvSpPr>
      <xdr:spPr>
        <a:xfrm>
          <a:off x="1930320" y="3987000"/>
          <a:ext cx="6587280" cy="1987200"/>
        </a:xfrm>
        <a:prstGeom prst="rect">
          <a:avLst/>
        </a:prstGeom>
        <a:solidFill>
          <a:schemeClr val="lt1"/>
        </a:solidFill>
        <a:ln w="9525">
          <a:solidFill>
            <a:srgbClr val="FFFFFF">
              <a:shade val="50000"/>
            </a:srgbClr>
          </a:solidFill>
          <a:round/>
        </a:ln>
      </xdr:spPr>
      <xdr:style>
        <a:lnRef idx="0">
          <a:scrgbClr r="0" g="0" b="0"/>
        </a:lnRef>
        <a:fillRef idx="0">
          <a:scrgbClr r="0" g="0" b="0"/>
        </a:fillRef>
        <a:effectRef idx="0">
          <a:scrgbClr r="0" g="0" b="0"/>
        </a:effectRef>
        <a:fontRef idx="minor"/>
      </xdr:style>
    </xdr:sp>
    <xdr:clientData/>
  </xdr:twoCellAnchor>
  <mc:AlternateContent xmlns:mc="http://schemas.openxmlformats.org/markup-compatibility/2006">
    <mc:Choice xmlns:a14="http://schemas.microsoft.com/office/drawing/2010/main" Requires="a14">
      <xdr:twoCellAnchor editAs="oneCell">
        <xdr:from>
          <xdr:col>5</xdr:col>
          <xdr:colOff>552450</xdr:colOff>
          <xdr:row>3</xdr:row>
          <xdr:rowOff>981075</xdr:rowOff>
        </xdr:from>
        <xdr:to>
          <xdr:col>6</xdr:col>
          <xdr:colOff>-400050</xdr:colOff>
          <xdr:row>4</xdr:row>
          <xdr:rowOff>-1285875</xdr:rowOff>
        </xdr:to>
        <xdr:sp macro="" textlink="">
          <xdr:nvSpPr>
            <xdr:cNvPr id="1001" name="Check Box 1" descr="Check Box 1" hidden="1">
              <a:extLst>
                <a:ext uri="{63B3BB69-23CF-44E3-9099-C40C66FF867C}">
                  <a14:compatExt spid="_x0000_s1001"/>
                </a:ext>
                <a:ext uri="{FF2B5EF4-FFF2-40B4-BE49-F238E27FC236}">
                  <a16:creationId xmlns:a16="http://schemas.microsoft.com/office/drawing/2014/main" id="{3CDB4D94-DE7B-4312-9031-26A90EADA4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7</xdr:row>
          <xdr:rowOff>28575</xdr:rowOff>
        </xdr:from>
        <xdr:to>
          <xdr:col>6</xdr:col>
          <xdr:colOff>-238125</xdr:colOff>
          <xdr:row>8</xdr:row>
          <xdr:rowOff>-28575</xdr:rowOff>
        </xdr:to>
        <xdr:sp macro="" textlink="">
          <xdr:nvSpPr>
            <xdr:cNvPr id="1002" name="Check Box 2" descr="Check Box 2" hidden="1">
              <a:extLst>
                <a:ext uri="{63B3BB69-23CF-44E3-9099-C40C66FF867C}">
                  <a14:compatExt spid="_x0000_s1002"/>
                </a:ext>
                <a:ext uri="{FF2B5EF4-FFF2-40B4-BE49-F238E27FC236}">
                  <a16:creationId xmlns:a16="http://schemas.microsoft.com/office/drawing/2014/main" id="{73F7E6E2-F741-4E9D-BFE0-5BDC7FB462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142875</xdr:rowOff>
        </xdr:from>
        <xdr:to>
          <xdr:col>4</xdr:col>
          <xdr:colOff>-295275</xdr:colOff>
          <xdr:row>12</xdr:row>
          <xdr:rowOff>-133350</xdr:rowOff>
        </xdr:to>
        <xdr:sp macro="" textlink="">
          <xdr:nvSpPr>
            <xdr:cNvPr id="1003" name="Check Box 3" descr="Check Box 3" hidden="1">
              <a:extLst>
                <a:ext uri="{63B3BB69-23CF-44E3-9099-C40C66FF867C}">
                  <a14:compatExt spid="_x0000_s1003"/>
                </a:ext>
                <a:ext uri="{FF2B5EF4-FFF2-40B4-BE49-F238E27FC236}">
                  <a16:creationId xmlns:a16="http://schemas.microsoft.com/office/drawing/2014/main" id="{B33F405E-DE0A-4262-A195-172675818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142875</xdr:rowOff>
        </xdr:from>
        <xdr:to>
          <xdr:col>5</xdr:col>
          <xdr:colOff>-276225</xdr:colOff>
          <xdr:row>12</xdr:row>
          <xdr:rowOff>-133350</xdr:rowOff>
        </xdr:to>
        <xdr:sp macro="" textlink="">
          <xdr:nvSpPr>
            <xdr:cNvPr id="1004" name="Check Box 4" descr="Check Box 4" hidden="1">
              <a:extLst>
                <a:ext uri="{63B3BB69-23CF-44E3-9099-C40C66FF867C}">
                  <a14:compatExt spid="_x0000_s1004"/>
                </a:ext>
                <a:ext uri="{FF2B5EF4-FFF2-40B4-BE49-F238E27FC236}">
                  <a16:creationId xmlns:a16="http://schemas.microsoft.com/office/drawing/2014/main" id="{E766403E-5028-490B-96ED-BE93F0534B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16</xdr:row>
          <xdr:rowOff>2200275</xdr:rowOff>
        </xdr:from>
        <xdr:to>
          <xdr:col>4</xdr:col>
          <xdr:colOff>-295275</xdr:colOff>
          <xdr:row>18</xdr:row>
          <xdr:rowOff>19050</xdr:rowOff>
        </xdr:to>
        <xdr:sp macro="" textlink="">
          <xdr:nvSpPr>
            <xdr:cNvPr id="1005" name="Check Box 5" descr="Check Box 5" hidden="1">
              <a:extLst>
                <a:ext uri="{63B3BB69-23CF-44E3-9099-C40C66FF867C}">
                  <a14:compatExt spid="_x0000_s1005"/>
                </a:ext>
                <a:ext uri="{FF2B5EF4-FFF2-40B4-BE49-F238E27FC236}">
                  <a16:creationId xmlns:a16="http://schemas.microsoft.com/office/drawing/2014/main" id="{5A5443A0-9F5D-4457-ADC8-F56A4F3B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16</xdr:row>
          <xdr:rowOff>2200275</xdr:rowOff>
        </xdr:from>
        <xdr:to>
          <xdr:col>5</xdr:col>
          <xdr:colOff>-276225</xdr:colOff>
          <xdr:row>18</xdr:row>
          <xdr:rowOff>19050</xdr:rowOff>
        </xdr:to>
        <xdr:sp macro="" textlink="">
          <xdr:nvSpPr>
            <xdr:cNvPr id="1006" name="Check Box 6" descr="Check Box 6" hidden="1">
              <a:extLst>
                <a:ext uri="{63B3BB69-23CF-44E3-9099-C40C66FF867C}">
                  <a14:compatExt spid="_x0000_s1006"/>
                </a:ext>
                <a:ext uri="{FF2B5EF4-FFF2-40B4-BE49-F238E27FC236}">
                  <a16:creationId xmlns:a16="http://schemas.microsoft.com/office/drawing/2014/main" id="{B7633110-1974-44A5-BDC9-295992FF7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twoCellAnchor editAs="oneCell">
    <xdr:from>
      <xdr:col>0</xdr:col>
      <xdr:colOff>0</xdr:colOff>
      <xdr:row>0</xdr:row>
      <xdr:rowOff>0</xdr:rowOff>
    </xdr:from>
    <xdr:to>
      <xdr:col>0</xdr:col>
      <xdr:colOff>0</xdr:colOff>
      <xdr:row>0</xdr:row>
      <xdr:rowOff>0</xdr:rowOff>
    </xdr:to>
    <xdr:sp macro="" textlink="">
      <xdr:nvSpPr>
        <xdr:cNvPr id="2" name="Button 7" descr="R initialiser">
          <a:extLst>
            <a:ext uri="{FF2B5EF4-FFF2-40B4-BE49-F238E27FC236}">
              <a16:creationId xmlns:a16="http://schemas.microsoft.com/office/drawing/2014/main" id="{00000000-0008-0000-0600-000002000000}"/>
            </a:ext>
          </a:extLst>
        </xdr:cNvPr>
        <xdr:cNvSpPr/>
      </xdr:nvSpPr>
      <xdr:spPr>
        <a:xfrm>
          <a:off x="0" y="0"/>
          <a:ext cx="0" cy="0"/>
        </a:xfrm>
        <a:prstGeom prst="rect">
          <a:avLst/>
        </a:prstGeom>
      </xdr:spPr>
      <xdr:txBody>
        <a:bodyPr anchor="ctr">
          <a:noAutofit/>
        </a:bodyPr>
        <a:lstStyle/>
        <a:p>
          <a:r>
            <a:t>R initialiser</a:t>
          </a:r>
        </a:p>
      </xdr:txBody>
    </xdr:sp>
    <xdr:clientData/>
  </xdr:twoCellAnchor>
  <xdr:twoCellAnchor editAs="oneCell">
    <xdr:from>
      <xdr:col>0</xdr:col>
      <xdr:colOff>0</xdr:colOff>
      <xdr:row>0</xdr:row>
      <xdr:rowOff>0</xdr:rowOff>
    </xdr:from>
    <xdr:to>
      <xdr:col>0</xdr:col>
      <xdr:colOff>0</xdr:colOff>
      <xdr:row>0</xdr:row>
      <xdr:rowOff>0</xdr:rowOff>
    </xdr:to>
    <xdr:sp macro="" textlink="">
      <xdr:nvSpPr>
        <xdr:cNvPr id="3" name="Button 8" descr="REVENIR EN HAUT">
          <a:extLst>
            <a:ext uri="{FF2B5EF4-FFF2-40B4-BE49-F238E27FC236}">
              <a16:creationId xmlns:a16="http://schemas.microsoft.com/office/drawing/2014/main" id="{00000000-0008-0000-0600-000003000000}"/>
            </a:ext>
          </a:extLst>
        </xdr:cNvPr>
        <xdr:cNvSpPr/>
      </xdr:nvSpPr>
      <xdr:spPr>
        <a:xfrm>
          <a:off x="0" y="0"/>
          <a:ext cx="0" cy="0"/>
        </a:xfrm>
        <a:prstGeom prst="rect">
          <a:avLst/>
        </a:prstGeom>
      </xdr:spPr>
      <xdr:txBody>
        <a:bodyPr anchor="ctr">
          <a:noAutofit/>
        </a:bodyPr>
        <a:lstStyle/>
        <a:p>
          <a:r>
            <a:t>REVENIR EN HAUT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133200</xdr:colOff>
      <xdr:row>0</xdr:row>
      <xdr:rowOff>63360</xdr:rowOff>
    </xdr:from>
    <xdr:to>
      <xdr:col>0</xdr:col>
      <xdr:colOff>463680</xdr:colOff>
      <xdr:row>2</xdr:row>
      <xdr:rowOff>104400</xdr:rowOff>
    </xdr:to>
    <xdr:pic>
      <xdr:nvPicPr>
        <xdr:cNvPr id="25" name="Image 5">
          <a:extLst>
            <a:ext uri="{FF2B5EF4-FFF2-40B4-BE49-F238E27FC236}">
              <a16:creationId xmlns:a16="http://schemas.microsoft.com/office/drawing/2014/main" id="{00000000-0008-0000-0700-000019000000}"/>
            </a:ext>
          </a:extLst>
        </xdr:cNvPr>
        <xdr:cNvPicPr/>
      </xdr:nvPicPr>
      <xdr:blipFill>
        <a:blip xmlns:r="http://schemas.openxmlformats.org/officeDocument/2006/relationships" r:embed="rId1"/>
        <a:stretch/>
      </xdr:blipFill>
      <xdr:spPr>
        <a:xfrm>
          <a:off x="133200" y="63360"/>
          <a:ext cx="330480" cy="536040"/>
        </a:xfrm>
        <a:prstGeom prst="rect">
          <a:avLst/>
        </a:prstGeom>
        <a:ln w="0">
          <a:noFill/>
        </a:ln>
      </xdr:spPr>
    </xdr:pic>
    <xdr:clientData/>
  </xdr:twoCellAnchor>
  <xdr:twoCellAnchor>
    <xdr:from>
      <xdr:col>1</xdr:col>
      <xdr:colOff>0</xdr:colOff>
      <xdr:row>20</xdr:row>
      <xdr:rowOff>31680</xdr:rowOff>
    </xdr:from>
    <xdr:to>
      <xdr:col>5</xdr:col>
      <xdr:colOff>570600</xdr:colOff>
      <xdr:row>26</xdr:row>
      <xdr:rowOff>66240</xdr:rowOff>
    </xdr:to>
    <xdr:sp macro="" textlink="">
      <xdr:nvSpPr>
        <xdr:cNvPr id="26" name="ZoneTexte 3">
          <a:extLst>
            <a:ext uri="{FF2B5EF4-FFF2-40B4-BE49-F238E27FC236}">
              <a16:creationId xmlns:a16="http://schemas.microsoft.com/office/drawing/2014/main" id="{00000000-0008-0000-0700-00001A000000}"/>
            </a:ext>
          </a:extLst>
        </xdr:cNvPr>
        <xdr:cNvSpPr/>
      </xdr:nvSpPr>
      <xdr:spPr>
        <a:xfrm>
          <a:off x="513000" y="4059360"/>
          <a:ext cx="4874040" cy="1139400"/>
        </a:xfrm>
        <a:prstGeom prst="rect">
          <a:avLst/>
        </a:prstGeom>
        <a:solidFill>
          <a:schemeClr val="lt1"/>
        </a:solidFill>
        <a:ln w="9525">
          <a:solidFill>
            <a:srgbClr val="002060"/>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nSpc>
              <a:spcPct val="100000"/>
            </a:lnSpc>
          </a:pPr>
          <a:r>
            <a:rPr lang="fr-FR" sz="1100" b="1" u="sng" strike="noStrike" spc="-1">
              <a:solidFill>
                <a:srgbClr val="002A61"/>
              </a:solidFill>
              <a:uFillTx/>
              <a:latin typeface="Calibri"/>
              <a:ea typeface="Verdana"/>
            </a:rPr>
            <a:t>Fait le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r>
            <a:rPr lang="fr-FR" sz="1100" b="1" u="sng" strike="noStrike" spc="-1">
              <a:solidFill>
                <a:srgbClr val="002A61"/>
              </a:solidFill>
              <a:uFillTx/>
              <a:latin typeface="Calibri"/>
              <a:ea typeface="Verdana"/>
            </a:rPr>
            <a:t>Signature et cachet du club : </a:t>
          </a:r>
          <a:endParaRPr lang="fr-FR" sz="1100" b="0" strike="noStrike" spc="-1">
            <a:latin typeface="Times New Roman"/>
          </a:endParaRPr>
        </a:p>
        <a:p>
          <a:pPr>
            <a:lnSpc>
              <a:spcPct val="100000"/>
            </a:lnSpc>
          </a:pPr>
          <a:endParaRPr lang="fr-FR" sz="1100" b="0" strike="noStrike" spc="-1">
            <a:latin typeface="Times New Roman"/>
          </a:endParaRPr>
        </a:p>
        <a:p>
          <a:pPr>
            <a:lnSpc>
              <a:spcPct val="100000"/>
            </a:lnSpc>
          </a:pPr>
          <a:endParaRPr lang="fr-FR" sz="1100" b="0" strike="noStrike" spc="-1">
            <a:latin typeface="Times New Roman"/>
          </a:endParaRPr>
        </a:p>
      </xdr:txBody>
    </xdr:sp>
    <xdr:clientData/>
  </xdr:twoCellAnchor>
  <xdr:twoCellAnchor>
    <xdr:from>
      <xdr:col>5</xdr:col>
      <xdr:colOff>325080</xdr:colOff>
      <xdr:row>0</xdr:row>
      <xdr:rowOff>171360</xdr:rowOff>
    </xdr:from>
    <xdr:to>
      <xdr:col>6</xdr:col>
      <xdr:colOff>763560</xdr:colOff>
      <xdr:row>2</xdr:row>
      <xdr:rowOff>154080</xdr:rowOff>
    </xdr:to>
    <xdr:pic>
      <xdr:nvPicPr>
        <xdr:cNvPr id="27" name="Image 7">
          <a:extLst>
            <a:ext uri="{FF2B5EF4-FFF2-40B4-BE49-F238E27FC236}">
              <a16:creationId xmlns:a16="http://schemas.microsoft.com/office/drawing/2014/main" id="{00000000-0008-0000-0700-00001B000000}"/>
            </a:ext>
          </a:extLst>
        </xdr:cNvPr>
        <xdr:cNvPicPr/>
      </xdr:nvPicPr>
      <xdr:blipFill>
        <a:blip xmlns:r="http://schemas.openxmlformats.org/officeDocument/2006/relationships" r:embed="rId2"/>
        <a:stretch/>
      </xdr:blipFill>
      <xdr:spPr>
        <a:xfrm>
          <a:off x="5141520" y="171360"/>
          <a:ext cx="1009080" cy="477720"/>
        </a:xfrm>
        <a:prstGeom prst="rect">
          <a:avLst/>
        </a:prstGeom>
        <a:ln w="0">
          <a:noFill/>
        </a:ln>
      </xdr:spPr>
    </xdr:pic>
    <xdr:clientData/>
  </xdr:twoCellAnchor>
  <xdr:twoCellAnchor>
    <xdr:from>
      <xdr:col>0</xdr:col>
      <xdr:colOff>504000</xdr:colOff>
      <xdr:row>27</xdr:row>
      <xdr:rowOff>28440</xdr:rowOff>
    </xdr:from>
    <xdr:to>
      <xdr:col>6</xdr:col>
      <xdr:colOff>6120</xdr:colOff>
      <xdr:row>45</xdr:row>
      <xdr:rowOff>74520</xdr:rowOff>
    </xdr:to>
    <xdr:sp macro="" textlink="">
      <xdr:nvSpPr>
        <xdr:cNvPr id="28" name="ZoneTexte 1">
          <a:extLst>
            <a:ext uri="{FF2B5EF4-FFF2-40B4-BE49-F238E27FC236}">
              <a16:creationId xmlns:a16="http://schemas.microsoft.com/office/drawing/2014/main" id="{00000000-0008-0000-0700-00001C000000}"/>
            </a:ext>
          </a:extLst>
        </xdr:cNvPr>
        <xdr:cNvSpPr/>
      </xdr:nvSpPr>
      <xdr:spPr>
        <a:xfrm>
          <a:off x="504000" y="5345280"/>
          <a:ext cx="4889160" cy="3360600"/>
        </a:xfrm>
        <a:prstGeom prst="rect">
          <a:avLst/>
        </a:prstGeom>
        <a:solidFill>
          <a:schemeClr val="lt1"/>
        </a:solidFill>
        <a:ln w="9525">
          <a:solidFill>
            <a:srgbClr val="002060"/>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oAutofit/>
        </a:bodyPr>
        <a:lstStyle/>
        <a:p>
          <a:pPr>
            <a:lnSpc>
              <a:spcPct val="100000"/>
            </a:lnSpc>
          </a:pPr>
          <a:r>
            <a:rPr lang="fr-FR" sz="1100" b="1" u="sng" strike="noStrike" spc="-1">
              <a:solidFill>
                <a:srgbClr val="002A61"/>
              </a:solidFill>
              <a:uFillTx/>
              <a:latin typeface="Calibri"/>
              <a:ea typeface="Verdana"/>
            </a:rPr>
            <a:t>AVIS COMITE DEPARTEMENTAL :</a:t>
          </a:r>
          <a:r>
            <a:rPr lang="fr-FR" sz="1050" b="0" strike="noStrike" spc="-1">
              <a:solidFill>
                <a:srgbClr val="002A61"/>
              </a:solidFill>
              <a:latin typeface="Calibri"/>
              <a:ea typeface="Verdana"/>
            </a:rPr>
            <a:t> (indiquer ici en quelques lignes des précisions quant à la validation/refus du label et de la (ou des) mention(s))</a:t>
          </a: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r>
            <a:rPr lang="fr-FR" sz="1050" b="0" strike="noStrike" spc="-1">
              <a:solidFill>
                <a:srgbClr val="002A61"/>
              </a:solidFill>
              <a:latin typeface="Calibri"/>
              <a:ea typeface="Verdana"/>
            </a:rPr>
            <a:t>Validation du Label  Club Engagé		OUI 	NON</a:t>
          </a:r>
          <a:endParaRPr lang="fr-FR" sz="1050" b="0" strike="noStrike" spc="-1">
            <a:latin typeface="Times New Roman"/>
          </a:endParaRPr>
        </a:p>
        <a:p>
          <a:pPr>
            <a:lnSpc>
              <a:spcPct val="100000"/>
            </a:lnSpc>
          </a:pPr>
          <a:r>
            <a:rPr lang="fr-FR" sz="1050" b="0" strike="noStrike" spc="-1">
              <a:solidFill>
                <a:srgbClr val="002A61"/>
              </a:solidFill>
              <a:latin typeface="Calibri"/>
              <a:ea typeface="Verdana"/>
            </a:rPr>
            <a:t>Validation du Pilier Inclusoin 		OUI	NON</a:t>
          </a:r>
          <a:endParaRPr lang="fr-FR" sz="1050" b="0" strike="noStrike" spc="-1">
            <a:latin typeface="Times New Roman"/>
          </a:endParaRPr>
        </a:p>
        <a:p>
          <a:pPr>
            <a:lnSpc>
              <a:spcPct val="100000"/>
            </a:lnSpc>
          </a:pPr>
          <a:r>
            <a:rPr lang="fr-FR" sz="1050" b="0" strike="noStrike" spc="-1">
              <a:solidFill>
                <a:srgbClr val="002A61"/>
              </a:solidFill>
              <a:latin typeface="Calibri"/>
              <a:ea typeface="Verdana"/>
            </a:rPr>
            <a:t>Validation du Pilier Citoyenneté		OUI	NON</a:t>
          </a:r>
          <a:endParaRPr lang="fr-FR" sz="1050" b="0" strike="noStrike" spc="-1">
            <a:latin typeface="Times New Roman"/>
          </a:endParaRPr>
        </a:p>
        <a:p>
          <a:pPr>
            <a:lnSpc>
              <a:spcPct val="100000"/>
            </a:lnSpc>
          </a:pPr>
          <a:r>
            <a:rPr lang="fr-FR" sz="1050" b="0" strike="noStrike" spc="-1">
              <a:solidFill>
                <a:srgbClr val="002A61"/>
              </a:solidFill>
              <a:latin typeface="Calibri"/>
              <a:ea typeface="Verdana"/>
            </a:rPr>
            <a:t>Validation du Pilier Santé		OUI	NON</a:t>
          </a:r>
          <a:endParaRPr lang="fr-FR" sz="1050" b="0" strike="noStrike" spc="-1">
            <a:latin typeface="Times New Roman"/>
          </a:endParaRPr>
        </a:p>
        <a:p>
          <a:pPr>
            <a:lnSpc>
              <a:spcPct val="100000"/>
            </a:lnSpc>
          </a:pPr>
          <a:r>
            <a:rPr lang="fr-FR" sz="1050" b="0" strike="noStrike" spc="-1">
              <a:solidFill>
                <a:srgbClr val="002A61"/>
              </a:solidFill>
              <a:latin typeface="Calibri"/>
              <a:ea typeface="Verdana"/>
            </a:rPr>
            <a:t>Validation du Pilier Education Réinsertion	OUI	NON</a:t>
          </a:r>
          <a:endParaRPr lang="fr-FR" sz="1050" b="0" strike="noStrike" spc="-1">
            <a:latin typeface="Times New Roman"/>
          </a:endParaRPr>
        </a:p>
        <a:p>
          <a:pPr>
            <a:lnSpc>
              <a:spcPct val="100000"/>
            </a:lnSpc>
          </a:pPr>
          <a:r>
            <a:rPr lang="fr-FR" sz="1050" b="0" strike="noStrike" spc="-1">
              <a:solidFill>
                <a:srgbClr val="002A61"/>
              </a:solidFill>
              <a:latin typeface="Calibri"/>
              <a:ea typeface="Verdana"/>
            </a:rPr>
            <a:t>Validation du Pilier Transition Ecologique	OUI	NON</a:t>
          </a: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r>
            <a:rPr lang="fr-FR" sz="1050" b="1" strike="noStrike" spc="-1">
              <a:solidFill>
                <a:srgbClr val="002A61"/>
              </a:solidFill>
              <a:latin typeface="Calibri"/>
              <a:ea typeface="Verdana"/>
            </a:rPr>
            <a:t>Commentaires : </a:t>
          </a: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r>
            <a:rPr lang="fr-FR" sz="1050" b="1" u="sng" strike="noStrike" spc="-1">
              <a:solidFill>
                <a:srgbClr val="002A61"/>
              </a:solidFill>
              <a:uFillTx/>
              <a:latin typeface="Calibri"/>
              <a:ea typeface="Verdana"/>
            </a:rPr>
            <a:t>Fait le : </a:t>
          </a:r>
          <a:r>
            <a:rPr lang="fr-FR" sz="1050" b="1" strike="noStrike" spc="-1">
              <a:solidFill>
                <a:srgbClr val="002A61"/>
              </a:solidFill>
              <a:latin typeface="Calibri"/>
              <a:ea typeface="Verdana"/>
            </a:rPr>
            <a:t>		Signature du Président du comité départemental</a:t>
          </a: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endParaRPr lang="fr-FR" sz="1050" b="0" strike="noStrike" spc="-1">
            <a:latin typeface="Times New Roman"/>
          </a:endParaRPr>
        </a:p>
        <a:p>
          <a:pPr>
            <a:lnSpc>
              <a:spcPct val="100000"/>
            </a:lnSpc>
          </a:pPr>
          <a:endParaRPr lang="fr-FR" sz="1050" b="0" strike="noStrike" spc="-1">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1" name="Check Box 3" descr="Check Box 3" hidden="1">
              <a:extLst>
                <a:ext uri="{63B3BB69-23CF-44E3-9099-C40C66FF867C}">
                  <a14:compatExt spid="_x0000_s1001"/>
                </a:ext>
                <a:ext uri="{FF2B5EF4-FFF2-40B4-BE49-F238E27FC236}">
                  <a16:creationId xmlns:a16="http://schemas.microsoft.com/office/drawing/2014/main" id="{762A5A4F-47CD-4C39-B3F9-74857838F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2" name="Check Box 7" descr="Check Box 7" hidden="1">
              <a:extLst>
                <a:ext uri="{63B3BB69-23CF-44E3-9099-C40C66FF867C}">
                  <a14:compatExt spid="_x0000_s1002"/>
                </a:ext>
                <a:ext uri="{FF2B5EF4-FFF2-40B4-BE49-F238E27FC236}">
                  <a16:creationId xmlns:a16="http://schemas.microsoft.com/office/drawing/2014/main" id="{FE755D12-7A76-4417-A680-8622FFBB8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3" name="Check Box 10" descr="Check Box 10" hidden="1">
              <a:extLst>
                <a:ext uri="{63B3BB69-23CF-44E3-9099-C40C66FF867C}">
                  <a14:compatExt spid="_x0000_s1003"/>
                </a:ext>
                <a:ext uri="{FF2B5EF4-FFF2-40B4-BE49-F238E27FC236}">
                  <a16:creationId xmlns:a16="http://schemas.microsoft.com/office/drawing/2014/main" id="{47043C23-9DF7-45C7-9D27-DF834B49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4" name="Check Box 12" descr="Check Box 12" hidden="1">
              <a:extLst>
                <a:ext uri="{63B3BB69-23CF-44E3-9099-C40C66FF867C}">
                  <a14:compatExt spid="_x0000_s1004"/>
                </a:ext>
                <a:ext uri="{FF2B5EF4-FFF2-40B4-BE49-F238E27FC236}">
                  <a16:creationId xmlns:a16="http://schemas.microsoft.com/office/drawing/2014/main" id="{C61A0E38-8B25-4045-87D9-5DCFFAF94A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5" name="Check Box 14" descr="Check Box 14" hidden="1">
              <a:extLst>
                <a:ext uri="{63B3BB69-23CF-44E3-9099-C40C66FF867C}">
                  <a14:compatExt spid="_x0000_s1005"/>
                </a:ext>
                <a:ext uri="{FF2B5EF4-FFF2-40B4-BE49-F238E27FC236}">
                  <a16:creationId xmlns:a16="http://schemas.microsoft.com/office/drawing/2014/main" id="{D3BF94AF-7953-4673-87AF-0F35C29D3F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6" name="Check Box 16" descr="Check Box 16" hidden="1">
              <a:extLst>
                <a:ext uri="{63B3BB69-23CF-44E3-9099-C40C66FF867C}">
                  <a14:compatExt spid="_x0000_s1006"/>
                </a:ext>
                <a:ext uri="{FF2B5EF4-FFF2-40B4-BE49-F238E27FC236}">
                  <a16:creationId xmlns:a16="http://schemas.microsoft.com/office/drawing/2014/main" id="{3F6996E2-64D9-4984-9A89-392BDA53B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7" name="Check Box 18" descr="Check Box 18" hidden="1">
              <a:extLst>
                <a:ext uri="{63B3BB69-23CF-44E3-9099-C40C66FF867C}">
                  <a14:compatExt spid="_x0000_s1007"/>
                </a:ext>
                <a:ext uri="{FF2B5EF4-FFF2-40B4-BE49-F238E27FC236}">
                  <a16:creationId xmlns:a16="http://schemas.microsoft.com/office/drawing/2014/main" id="{0AFD34BC-7961-49AD-8890-87CC9843F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8" name="Check Box 19" descr="Check Box 19" hidden="1">
              <a:extLst>
                <a:ext uri="{63B3BB69-23CF-44E3-9099-C40C66FF867C}">
                  <a14:compatExt spid="_x0000_s1008"/>
                </a:ext>
                <a:ext uri="{FF2B5EF4-FFF2-40B4-BE49-F238E27FC236}">
                  <a16:creationId xmlns:a16="http://schemas.microsoft.com/office/drawing/2014/main" id="{F0517479-55C4-41AA-BDF9-1023A2F8F6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9" name="Check Box 20" descr="Check Box 20" hidden="1">
              <a:extLst>
                <a:ext uri="{63B3BB69-23CF-44E3-9099-C40C66FF867C}">
                  <a14:compatExt spid="_x0000_s1009"/>
                </a:ext>
                <a:ext uri="{FF2B5EF4-FFF2-40B4-BE49-F238E27FC236}">
                  <a16:creationId xmlns:a16="http://schemas.microsoft.com/office/drawing/2014/main" id="{9D968F89-10E4-4D18-8E72-AABCAB3A1B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0" name="Check Box 21" descr="Check Box 21" hidden="1">
              <a:extLst>
                <a:ext uri="{63B3BB69-23CF-44E3-9099-C40C66FF867C}">
                  <a14:compatExt spid="_x0000_s1010"/>
                </a:ext>
                <a:ext uri="{FF2B5EF4-FFF2-40B4-BE49-F238E27FC236}">
                  <a16:creationId xmlns:a16="http://schemas.microsoft.com/office/drawing/2014/main" id="{0C8B4B20-913F-43E0-81FE-6BD2192F48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1" name="Check Box 22" descr="Check Box 22" hidden="1">
              <a:extLst>
                <a:ext uri="{63B3BB69-23CF-44E3-9099-C40C66FF867C}">
                  <a14:compatExt spid="_x0000_s1011"/>
                </a:ext>
                <a:ext uri="{FF2B5EF4-FFF2-40B4-BE49-F238E27FC236}">
                  <a16:creationId xmlns:a16="http://schemas.microsoft.com/office/drawing/2014/main" id="{7C5BC4F2-FFD0-4D9F-B157-2ED305F2F0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12" name="Check Box 23" descr="Check Box 23" hidden="1">
              <a:extLst>
                <a:ext uri="{63B3BB69-23CF-44E3-9099-C40C66FF867C}">
                  <a14:compatExt spid="_x0000_s1012"/>
                </a:ext>
                <a:ext uri="{FF2B5EF4-FFF2-40B4-BE49-F238E27FC236}">
                  <a16:creationId xmlns:a16="http://schemas.microsoft.com/office/drawing/2014/main" id="{B2CD08DE-CF88-4011-B6E8-DD0DDC9126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F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ngag&#23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nclusio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itoyennet&#2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34;tre"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233;insertion"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Ecologiqu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agé"/>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lus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oyenneté"/>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êtr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insertio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logiqu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ctrlProp" Target="../ctrlProps/ctrlProp21.x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ctrlProp" Target="../ctrlProps/ctrlProp33.x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vmlDrawing" Target="../drawings/vmlDrawing3.vml"/><Relationship Id="rId1" Type="http://schemas.openxmlformats.org/officeDocument/2006/relationships/drawing" Target="../drawings/drawing4.xm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3.xml"/><Relationship Id="rId2" Type="http://schemas.openxmlformats.org/officeDocument/2006/relationships/vmlDrawing" Target="../drawings/vmlDrawing4.vml"/><Relationship Id="rId1" Type="http://schemas.openxmlformats.org/officeDocument/2006/relationships/drawing" Target="../drawings/drawing5.xml"/><Relationship Id="rId6" Type="http://schemas.openxmlformats.org/officeDocument/2006/relationships/ctrlProp" Target="../ctrlProps/ctrlProp46.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2.xml"/><Relationship Id="rId3" Type="http://schemas.openxmlformats.org/officeDocument/2006/relationships/ctrlProp" Target="../ctrlProps/ctrlProp47.xml"/><Relationship Id="rId7" Type="http://schemas.openxmlformats.org/officeDocument/2006/relationships/ctrlProp" Target="../ctrlProps/ctrlProp51.xml"/><Relationship Id="rId2" Type="http://schemas.openxmlformats.org/officeDocument/2006/relationships/vmlDrawing" Target="../drawings/vmlDrawing5.vml"/><Relationship Id="rId1" Type="http://schemas.openxmlformats.org/officeDocument/2006/relationships/drawing" Target="../drawings/drawing6.xml"/><Relationship Id="rId6" Type="http://schemas.openxmlformats.org/officeDocument/2006/relationships/ctrlProp" Target="../ctrlProps/ctrlProp50.xml"/><Relationship Id="rId5" Type="http://schemas.openxmlformats.org/officeDocument/2006/relationships/ctrlProp" Target="../ctrlProps/ctrlProp49.xml"/><Relationship Id="rId4" Type="http://schemas.openxmlformats.org/officeDocument/2006/relationships/ctrlProp" Target="../ctrlProps/ctrlProp4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8.xml"/><Relationship Id="rId3" Type="http://schemas.openxmlformats.org/officeDocument/2006/relationships/ctrlProp" Target="../ctrlProps/ctrlProp53.xml"/><Relationship Id="rId7" Type="http://schemas.openxmlformats.org/officeDocument/2006/relationships/ctrlProp" Target="../ctrlProps/ctrlProp57.xml"/><Relationship Id="rId2" Type="http://schemas.openxmlformats.org/officeDocument/2006/relationships/vmlDrawing" Target="../drawings/vmlDrawing6.vml"/><Relationship Id="rId1" Type="http://schemas.openxmlformats.org/officeDocument/2006/relationships/drawing" Target="../drawings/drawing7.xml"/><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ctrlProp" Target="../ctrlProps/ctrlProp59.xml"/><Relationship Id="rId7" Type="http://schemas.openxmlformats.org/officeDocument/2006/relationships/ctrlProp" Target="../ctrlProps/ctrlProp63.xml"/><Relationship Id="rId12" Type="http://schemas.openxmlformats.org/officeDocument/2006/relationships/ctrlProp" Target="../ctrlProps/ctrlProp68.xml"/><Relationship Id="rId2" Type="http://schemas.openxmlformats.org/officeDocument/2006/relationships/vmlDrawing" Target="../drawings/vmlDrawing7.vml"/><Relationship Id="rId1" Type="http://schemas.openxmlformats.org/officeDocument/2006/relationships/drawing" Target="../drawings/drawing8.xml"/><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0" Type="http://schemas.openxmlformats.org/officeDocument/2006/relationships/ctrlProp" Target="../ctrlProps/ctrlProp6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J31"/>
  <sheetViews>
    <sheetView showGridLines="0" tabSelected="1" zoomScale="120" zoomScaleNormal="120" workbookViewId="0">
      <selection activeCell="C6" sqref="C6:F6"/>
    </sheetView>
  </sheetViews>
  <sheetFormatPr baseColWidth="10" defaultColWidth="10.85546875" defaultRowHeight="15" x14ac:dyDescent="0.25"/>
  <cols>
    <col min="1" max="1" width="13.5703125" style="15" customWidth="1"/>
    <col min="2" max="2" width="21" style="15" customWidth="1"/>
    <col min="3" max="3" width="25.85546875" style="16" customWidth="1"/>
    <col min="4" max="4" width="21.140625" style="16" customWidth="1"/>
    <col min="5" max="5" width="25.140625" style="16" customWidth="1"/>
    <col min="6" max="6" width="16.42578125" style="17" customWidth="1"/>
    <col min="7" max="7" width="12" style="17" customWidth="1"/>
    <col min="8" max="12" width="10.85546875" style="15"/>
    <col min="13" max="14" width="11.5703125" style="15" hidden="1" customWidth="1"/>
    <col min="15" max="1024" width="10.85546875" style="15"/>
  </cols>
  <sheetData>
    <row r="2" spans="1:11" ht="24.75" x14ac:dyDescent="0.3">
      <c r="A2" s="14" t="s">
        <v>0</v>
      </c>
      <c r="B2" s="14"/>
      <c r="C2" s="14"/>
      <c r="D2" s="14"/>
      <c r="E2" s="14"/>
      <c r="F2" s="14"/>
      <c r="G2" s="14"/>
      <c r="H2" s="14"/>
      <c r="I2" s="14"/>
      <c r="J2" s="18"/>
      <c r="K2" s="18"/>
    </row>
    <row r="3" spans="1:11" ht="15" customHeight="1" x14ac:dyDescent="0.35">
      <c r="A3" s="19"/>
      <c r="B3" s="20"/>
      <c r="C3" s="21"/>
      <c r="D3" s="21"/>
      <c r="E3" s="21"/>
      <c r="F3" s="22"/>
      <c r="G3" s="22"/>
      <c r="H3" s="20"/>
      <c r="I3" s="18"/>
      <c r="J3" s="18"/>
      <c r="K3" s="18"/>
    </row>
    <row r="4" spans="1:11" ht="197.1" customHeight="1" x14ac:dyDescent="0.3">
      <c r="A4" s="19"/>
      <c r="B4" s="13" t="s">
        <v>1</v>
      </c>
      <c r="C4" s="13"/>
      <c r="D4" s="13"/>
      <c r="E4" s="13"/>
      <c r="F4" s="13"/>
      <c r="G4" s="13"/>
      <c r="H4" s="13"/>
      <c r="I4" s="18" t="s">
        <v>2</v>
      </c>
      <c r="J4" s="18"/>
      <c r="K4" s="18"/>
    </row>
    <row r="5" spans="1:11" ht="37.5" customHeight="1" x14ac:dyDescent="0.35">
      <c r="A5" s="19"/>
      <c r="B5" s="20"/>
      <c r="C5" s="21"/>
      <c r="D5" s="21"/>
      <c r="E5" s="21"/>
      <c r="F5" s="22"/>
      <c r="G5" s="22"/>
      <c r="H5" s="20"/>
      <c r="I5" s="18"/>
      <c r="J5" s="18"/>
      <c r="K5" s="18"/>
    </row>
    <row r="6" spans="1:11" ht="23.45" customHeight="1" x14ac:dyDescent="0.3">
      <c r="A6" s="19"/>
      <c r="B6" s="23" t="s">
        <v>3</v>
      </c>
      <c r="C6" s="12" t="s">
        <v>4</v>
      </c>
      <c r="D6" s="12"/>
      <c r="E6" s="12"/>
      <c r="F6" s="12"/>
      <c r="G6" s="23" t="s">
        <v>5</v>
      </c>
      <c r="H6" s="24">
        <v>1234</v>
      </c>
      <c r="I6" s="18"/>
      <c r="J6" s="18"/>
      <c r="K6" s="18"/>
    </row>
    <row r="7" spans="1:11" ht="15.6" customHeight="1" x14ac:dyDescent="0.35">
      <c r="A7" s="20"/>
      <c r="B7" s="20"/>
      <c r="C7" s="21"/>
      <c r="D7" s="21"/>
      <c r="E7" s="21"/>
      <c r="F7" s="22"/>
      <c r="G7" s="22"/>
      <c r="H7" s="20"/>
      <c r="I7" s="18"/>
      <c r="J7" s="18"/>
      <c r="K7" s="18"/>
    </row>
    <row r="8" spans="1:11" ht="15" customHeight="1" x14ac:dyDescent="0.25">
      <c r="A8" s="18"/>
      <c r="B8" s="23" t="s">
        <v>6</v>
      </c>
      <c r="C8" s="12" t="s">
        <v>7</v>
      </c>
      <c r="D8" s="12"/>
      <c r="E8" s="12"/>
      <c r="F8" s="12"/>
      <c r="G8" s="12"/>
      <c r="H8" s="12"/>
      <c r="I8" s="18"/>
      <c r="J8" s="18"/>
      <c r="K8" s="18"/>
    </row>
    <row r="9" spans="1:11" x14ac:dyDescent="0.25">
      <c r="A9" s="18"/>
      <c r="B9" s="25"/>
      <c r="C9" s="26"/>
      <c r="D9" s="26"/>
      <c r="E9" s="26"/>
      <c r="F9" s="27"/>
      <c r="G9" s="27"/>
      <c r="H9" s="18"/>
      <c r="I9" s="18"/>
      <c r="J9" s="18"/>
      <c r="K9" s="18"/>
    </row>
    <row r="10" spans="1:11" ht="15" customHeight="1" x14ac:dyDescent="0.25">
      <c r="A10" s="18"/>
      <c r="B10" s="23" t="s">
        <v>8</v>
      </c>
      <c r="C10" s="12" t="s">
        <v>9</v>
      </c>
      <c r="D10" s="12"/>
      <c r="E10" s="12"/>
      <c r="F10" s="12"/>
      <c r="G10" s="12"/>
      <c r="H10" s="12"/>
      <c r="I10" s="18"/>
      <c r="J10" s="18"/>
      <c r="K10" s="18"/>
    </row>
    <row r="11" spans="1:11" x14ac:dyDescent="0.25">
      <c r="B11" s="28"/>
    </row>
    <row r="12" spans="1:11" x14ac:dyDescent="0.25">
      <c r="B12" s="23" t="s">
        <v>10</v>
      </c>
      <c r="C12" s="11"/>
      <c r="D12" s="11"/>
      <c r="E12" s="11"/>
      <c r="F12" s="11"/>
      <c r="G12" s="11"/>
      <c r="H12" s="11"/>
    </row>
    <row r="13" spans="1:11" x14ac:dyDescent="0.25">
      <c r="B13" s="28"/>
    </row>
    <row r="14" spans="1:11" x14ac:dyDescent="0.25">
      <c r="B14" s="23" t="s">
        <v>11</v>
      </c>
      <c r="C14" s="29"/>
      <c r="D14" s="30" t="s">
        <v>12</v>
      </c>
      <c r="E14" s="10"/>
      <c r="F14" s="10"/>
      <c r="G14" s="10"/>
      <c r="H14" s="10"/>
    </row>
    <row r="15" spans="1:11" x14ac:dyDescent="0.25">
      <c r="B15" s="28"/>
    </row>
    <row r="16" spans="1:11" x14ac:dyDescent="0.25">
      <c r="B16" s="23" t="s">
        <v>13</v>
      </c>
      <c r="C16" s="29"/>
      <c r="D16" s="30" t="s">
        <v>14</v>
      </c>
      <c r="E16" s="9"/>
      <c r="F16" s="9"/>
      <c r="G16" s="9"/>
      <c r="H16" s="9"/>
    </row>
    <row r="18" spans="2:8" ht="30" x14ac:dyDescent="0.25">
      <c r="B18" s="23" t="s">
        <v>15</v>
      </c>
      <c r="C18" s="11"/>
      <c r="D18" s="11"/>
      <c r="E18" s="11"/>
      <c r="F18" s="11"/>
      <c r="G18" s="11"/>
      <c r="H18" s="11"/>
    </row>
    <row r="20" spans="2:8" x14ac:dyDescent="0.25">
      <c r="B20" s="23" t="s">
        <v>16</v>
      </c>
      <c r="C20" s="11"/>
      <c r="D20" s="11"/>
      <c r="E20" s="11"/>
      <c r="F20" s="11"/>
      <c r="G20" s="11"/>
      <c r="H20" s="11"/>
    </row>
    <row r="22" spans="2:8" x14ac:dyDescent="0.25">
      <c r="B22" s="23" t="s">
        <v>13</v>
      </c>
      <c r="C22" s="29"/>
      <c r="D22" s="23" t="s">
        <v>14</v>
      </c>
      <c r="E22" s="8"/>
      <c r="F22" s="8"/>
      <c r="G22" s="8"/>
      <c r="H22" s="8"/>
    </row>
    <row r="24" spans="2:8" ht="41.45" customHeight="1" x14ac:dyDescent="0.25">
      <c r="B24" s="23" t="s">
        <v>17</v>
      </c>
      <c r="C24" s="11"/>
      <c r="D24" s="11"/>
      <c r="E24" s="11"/>
      <c r="F24" s="11"/>
      <c r="G24" s="11"/>
      <c r="H24" s="11"/>
    </row>
    <row r="26" spans="2:8" x14ac:dyDescent="0.25">
      <c r="B26" s="23" t="s">
        <v>16</v>
      </c>
      <c r="C26" s="11"/>
      <c r="D26" s="11"/>
      <c r="E26" s="11"/>
      <c r="F26" s="11"/>
      <c r="G26" s="11"/>
      <c r="H26" s="11"/>
    </row>
    <row r="28" spans="2:8" x14ac:dyDescent="0.25">
      <c r="B28" s="23" t="s">
        <v>13</v>
      </c>
      <c r="C28" s="29"/>
      <c r="D28" s="23" t="s">
        <v>14</v>
      </c>
      <c r="E28" s="8"/>
      <c r="F28" s="8"/>
      <c r="G28" s="8"/>
      <c r="H28" s="8"/>
    </row>
    <row r="31" spans="2:8" x14ac:dyDescent="0.25">
      <c r="B31" s="15" t="s">
        <v>18</v>
      </c>
    </row>
  </sheetData>
  <mergeCells count="14">
    <mergeCell ref="E22:H22"/>
    <mergeCell ref="C24:H24"/>
    <mergeCell ref="C26:H26"/>
    <mergeCell ref="E28:H28"/>
    <mergeCell ref="C12:H12"/>
    <mergeCell ref="E14:H14"/>
    <mergeCell ref="E16:H16"/>
    <mergeCell ref="C18:H18"/>
    <mergeCell ref="C20:H20"/>
    <mergeCell ref="A2:I2"/>
    <mergeCell ref="B4:H4"/>
    <mergeCell ref="C6:F6"/>
    <mergeCell ref="C8:H8"/>
    <mergeCell ref="C10:H10"/>
  </mergeCells>
  <pageMargins left="0.7" right="0.7" top="0.75" bottom="0.75" header="0.51180555555555496" footer="0.51180555555555496"/>
  <pageSetup paperSize="9" orientation="portrait" horizontalDpi="300" verticalDpi="300"/>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Sources!$J$2:$J$21</xm:f>
          </x14:formula1>
          <x14:formula2>
            <xm:f>0</xm:f>
          </x14:formula2>
          <xm:sqref>C8:H8</xm:sqref>
        </x14:dataValidation>
        <x14:dataValidation type="list" allowBlank="1" showInputMessage="1" showErrorMessage="1" xr:uid="{00000000-0002-0000-0000-000001000000}">
          <x14:formula1>
            <xm:f>Sources!$K$2:$K$102</xm:f>
          </x14:formula1>
          <x14:formula2>
            <xm:f>0</xm:f>
          </x14:formula2>
          <xm:sqref>C10:H10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MJ53"/>
  <sheetViews>
    <sheetView showGridLines="0" zoomScaleNormal="100" workbookViewId="0">
      <selection activeCell="C7" sqref="C7"/>
    </sheetView>
  </sheetViews>
  <sheetFormatPr baseColWidth="10" defaultColWidth="10.85546875" defaultRowHeight="15" x14ac:dyDescent="0.25"/>
  <cols>
    <col min="1" max="1" width="15" style="15" customWidth="1"/>
    <col min="2" max="2" width="11.85546875" style="15" customWidth="1"/>
    <col min="3" max="3" width="73" style="15" customWidth="1"/>
    <col min="4" max="9" width="10.85546875" style="15"/>
    <col min="10" max="10" width="10.5703125" style="15" customWidth="1"/>
    <col min="11" max="12" width="5.42578125" style="15" hidden="1" customWidth="1"/>
    <col min="13" max="1024" width="10.85546875" style="15"/>
  </cols>
  <sheetData>
    <row r="1" spans="1:12" x14ac:dyDescent="0.25">
      <c r="A1" s="18"/>
      <c r="B1" s="18"/>
      <c r="C1" s="18"/>
      <c r="D1" s="18"/>
      <c r="E1" s="18"/>
      <c r="F1" s="18"/>
      <c r="G1" s="18"/>
      <c r="H1" s="18"/>
      <c r="I1" s="18"/>
      <c r="J1" s="18"/>
    </row>
    <row r="2" spans="1:12" ht="24.6" customHeight="1" x14ac:dyDescent="0.3">
      <c r="A2" s="14" t="s">
        <v>19</v>
      </c>
      <c r="B2" s="14"/>
      <c r="C2" s="14"/>
      <c r="D2" s="14"/>
      <c r="E2" s="14"/>
      <c r="F2" s="14"/>
      <c r="G2" s="14"/>
      <c r="H2" s="18"/>
      <c r="I2" s="18"/>
      <c r="J2" s="18"/>
    </row>
    <row r="3" spans="1:12" ht="20.25" customHeight="1" x14ac:dyDescent="0.25">
      <c r="A3" s="18"/>
      <c r="B3" s="18"/>
      <c r="C3" s="18"/>
      <c r="D3" s="18"/>
      <c r="E3" s="18"/>
      <c r="F3" s="18"/>
      <c r="G3" s="18"/>
      <c r="H3" s="18"/>
      <c r="I3" s="18"/>
      <c r="J3" s="18"/>
    </row>
    <row r="4" spans="1:12" ht="23.25" customHeight="1" x14ac:dyDescent="0.25">
      <c r="A4" s="18"/>
      <c r="B4" s="31" t="s">
        <v>3</v>
      </c>
      <c r="C4" s="7" t="str">
        <f>Présentation!C6</f>
        <v>ex : Stade Toulousain</v>
      </c>
      <c r="D4" s="7"/>
      <c r="E4" s="23" t="s">
        <v>5</v>
      </c>
      <c r="F4" s="32">
        <f>Présentation!H6</f>
        <v>1234</v>
      </c>
      <c r="G4" s="18"/>
      <c r="H4" s="18"/>
      <c r="I4" s="18"/>
      <c r="J4" s="18"/>
    </row>
    <row r="5" spans="1:12" x14ac:dyDescent="0.25">
      <c r="A5" s="18"/>
      <c r="B5" s="18"/>
      <c r="C5" s="18"/>
      <c r="D5" s="18"/>
      <c r="E5" s="18"/>
      <c r="F5" s="18"/>
      <c r="G5" s="18"/>
      <c r="H5" s="18"/>
      <c r="I5" s="18"/>
      <c r="J5" s="18"/>
    </row>
    <row r="6" spans="1:12" ht="18.75" x14ac:dyDescent="0.3">
      <c r="A6" s="18"/>
      <c r="B6" s="33" t="s">
        <v>20</v>
      </c>
      <c r="C6" s="34"/>
      <c r="D6" s="34"/>
      <c r="E6" s="34"/>
      <c r="F6" s="35"/>
      <c r="G6" s="18"/>
      <c r="H6" s="18"/>
      <c r="I6" s="18"/>
      <c r="J6" s="18"/>
    </row>
    <row r="7" spans="1:12" x14ac:dyDescent="0.25">
      <c r="A7" s="18"/>
      <c r="B7" s="36"/>
      <c r="C7" s="6" t="s">
        <v>21</v>
      </c>
      <c r="D7" s="6"/>
      <c r="E7" s="37" t="s">
        <v>22</v>
      </c>
      <c r="F7" s="38" t="s">
        <v>23</v>
      </c>
      <c r="G7" s="18"/>
      <c r="H7" s="18" t="s">
        <v>18</v>
      </c>
      <c r="I7" s="18"/>
      <c r="J7" s="18"/>
    </row>
    <row r="8" spans="1:12" x14ac:dyDescent="0.25">
      <c r="A8" s="18"/>
      <c r="B8" s="39"/>
      <c r="C8" s="6"/>
      <c r="D8" s="6"/>
      <c r="E8" s="40"/>
      <c r="F8" s="41"/>
      <c r="G8" s="18"/>
      <c r="H8" s="18"/>
      <c r="I8" s="18"/>
      <c r="J8" s="18"/>
      <c r="K8" s="15" t="b">
        <f>FALSE()</f>
        <v>0</v>
      </c>
      <c r="L8" s="15" t="b">
        <f>FALSE()</f>
        <v>0</v>
      </c>
    </row>
    <row r="9" spans="1:12" x14ac:dyDescent="0.25">
      <c r="A9" s="18"/>
      <c r="B9" s="18"/>
      <c r="C9" s="18"/>
      <c r="D9" s="18"/>
      <c r="E9" s="18"/>
      <c r="F9" s="18"/>
      <c r="G9" s="18"/>
      <c r="H9" s="18"/>
      <c r="I9" s="18"/>
      <c r="J9" s="18"/>
    </row>
    <row r="10" spans="1:12" ht="18.95" customHeight="1" x14ac:dyDescent="0.25">
      <c r="A10" s="18"/>
      <c r="B10" s="42" t="s">
        <v>24</v>
      </c>
      <c r="C10" s="43"/>
      <c r="D10" s="44"/>
      <c r="E10" s="44"/>
      <c r="F10" s="35"/>
      <c r="G10" s="18"/>
      <c r="H10" s="18"/>
      <c r="I10" s="18"/>
    </row>
    <row r="11" spans="1:12" x14ac:dyDescent="0.25">
      <c r="A11" s="18"/>
      <c r="B11" s="45"/>
      <c r="C11" s="46"/>
      <c r="D11" s="47" t="s">
        <v>22</v>
      </c>
      <c r="E11" s="47" t="s">
        <v>23</v>
      </c>
      <c r="F11" s="48" t="b">
        <f>IF(OR(K12=TRUE(),K14=TRUE(),K17=TRUE(),K19=TRUE(),K21=TRUE(),K26=TRUE()),TRUE())</f>
        <v>0</v>
      </c>
      <c r="G11" s="49" t="b">
        <f>IF(AND(F11=TRUE(),F17=TRUE(),F25=TRUE()),TRUE(),FALSE())</f>
        <v>0</v>
      </c>
      <c r="H11" s="18"/>
      <c r="I11" s="18"/>
    </row>
    <row r="12" spans="1:12" x14ac:dyDescent="0.25">
      <c r="A12" s="18"/>
      <c r="B12" s="45"/>
      <c r="C12" s="50" t="s">
        <v>25</v>
      </c>
      <c r="D12" s="51"/>
      <c r="E12" s="51"/>
      <c r="F12" s="52"/>
      <c r="G12" s="49"/>
      <c r="H12" s="18"/>
      <c r="I12" s="18"/>
      <c r="K12" s="15" t="b">
        <f>FALSE()</f>
        <v>0</v>
      </c>
      <c r="L12" s="15" t="b">
        <f>FALSE()</f>
        <v>0</v>
      </c>
    </row>
    <row r="13" spans="1:12" x14ac:dyDescent="0.25">
      <c r="A13" s="18"/>
      <c r="B13" s="45"/>
      <c r="C13" s="53" t="s">
        <v>26</v>
      </c>
      <c r="D13" s="5"/>
      <c r="E13" s="5"/>
      <c r="F13" s="52"/>
      <c r="G13" s="49"/>
      <c r="H13" s="18"/>
      <c r="I13" s="18"/>
    </row>
    <row r="14" spans="1:12" ht="30" x14ac:dyDescent="0.25">
      <c r="A14" s="18"/>
      <c r="B14" s="45"/>
      <c r="C14" s="55" t="s">
        <v>27</v>
      </c>
      <c r="D14" s="51"/>
      <c r="E14" s="51"/>
      <c r="F14" s="52"/>
      <c r="G14" s="49"/>
      <c r="H14" s="18"/>
      <c r="I14" s="18"/>
      <c r="K14" s="15" t="b">
        <f>FALSE()</f>
        <v>0</v>
      </c>
      <c r="L14" s="15" t="b">
        <f>FALSE()</f>
        <v>0</v>
      </c>
    </row>
    <row r="15" spans="1:12" x14ac:dyDescent="0.25">
      <c r="A15" s="18"/>
      <c r="B15" s="45"/>
      <c r="C15" s="56" t="s">
        <v>26</v>
      </c>
      <c r="D15" s="4"/>
      <c r="E15" s="4"/>
      <c r="F15" s="57"/>
      <c r="G15" s="49"/>
      <c r="H15" s="18"/>
      <c r="I15" s="18"/>
    </row>
    <row r="16" spans="1:12" x14ac:dyDescent="0.25">
      <c r="A16" s="18"/>
      <c r="B16" s="45"/>
      <c r="C16" s="58"/>
      <c r="D16" s="59"/>
      <c r="E16" s="59"/>
      <c r="F16" s="60"/>
      <c r="G16" s="49"/>
      <c r="H16" s="18"/>
      <c r="I16" s="18"/>
    </row>
    <row r="17" spans="1:12" ht="30" x14ac:dyDescent="0.25">
      <c r="A17" s="18"/>
      <c r="B17" s="45"/>
      <c r="C17" s="61" t="s">
        <v>28</v>
      </c>
      <c r="D17" s="62"/>
      <c r="E17" s="62"/>
      <c r="F17" s="63"/>
      <c r="G17" s="49"/>
      <c r="H17" s="18"/>
      <c r="I17" s="18"/>
      <c r="K17" s="15" t="b">
        <f>FALSE()</f>
        <v>0</v>
      </c>
      <c r="L17" s="15" t="b">
        <f>FALSE()</f>
        <v>0</v>
      </c>
    </row>
    <row r="18" spans="1:12" x14ac:dyDescent="0.25">
      <c r="A18" s="18"/>
      <c r="B18" s="45"/>
      <c r="C18" s="64" t="s">
        <v>29</v>
      </c>
      <c r="D18" s="5"/>
      <c r="E18" s="5"/>
      <c r="F18" s="65"/>
      <c r="G18" s="49"/>
      <c r="H18" s="18"/>
      <c r="I18" s="18"/>
    </row>
    <row r="19" spans="1:12" ht="30" x14ac:dyDescent="0.25">
      <c r="A19" s="18"/>
      <c r="B19" s="45"/>
      <c r="C19" s="55" t="s">
        <v>30</v>
      </c>
      <c r="D19" s="51"/>
      <c r="E19" s="51"/>
      <c r="F19" s="65"/>
      <c r="G19" s="49"/>
      <c r="H19" s="18"/>
      <c r="I19" s="18"/>
      <c r="K19" s="15" t="b">
        <f>FALSE()</f>
        <v>0</v>
      </c>
      <c r="L19" s="15" t="b">
        <f>FALSE()</f>
        <v>0</v>
      </c>
    </row>
    <row r="20" spans="1:12" ht="30" customHeight="1" x14ac:dyDescent="0.25">
      <c r="A20" s="18"/>
      <c r="B20" s="45"/>
      <c r="C20" s="66" t="s">
        <v>29</v>
      </c>
      <c r="D20" s="3"/>
      <c r="E20" s="3"/>
      <c r="F20" s="65"/>
      <c r="G20" s="49"/>
      <c r="H20" s="18"/>
      <c r="I20" s="18"/>
    </row>
    <row r="21" spans="1:12" ht="30" x14ac:dyDescent="0.25">
      <c r="A21" s="18"/>
      <c r="B21" s="45"/>
      <c r="C21" s="55" t="s">
        <v>31</v>
      </c>
      <c r="D21" s="51"/>
      <c r="E21" s="51"/>
      <c r="F21" s="65"/>
      <c r="G21" s="49"/>
      <c r="H21" s="18"/>
      <c r="I21" s="18"/>
      <c r="K21" s="15" t="b">
        <f>FALSE()</f>
        <v>0</v>
      </c>
      <c r="L21" s="15" t="b">
        <f>FALSE()</f>
        <v>0</v>
      </c>
    </row>
    <row r="22" spans="1:12" x14ac:dyDescent="0.25">
      <c r="A22" s="18"/>
      <c r="B22" s="45"/>
      <c r="C22" s="56" t="s">
        <v>29</v>
      </c>
      <c r="D22" s="2"/>
      <c r="E22" s="2"/>
      <c r="F22" s="67"/>
      <c r="G22" s="49"/>
      <c r="H22" s="18"/>
      <c r="I22" s="18"/>
    </row>
    <row r="23" spans="1:12" x14ac:dyDescent="0.25">
      <c r="A23" s="18"/>
      <c r="B23" s="18"/>
      <c r="C23" s="26"/>
      <c r="D23" s="27"/>
      <c r="E23" s="27"/>
      <c r="F23" s="18"/>
      <c r="G23" s="49"/>
      <c r="H23" s="18"/>
      <c r="I23" s="18"/>
    </row>
    <row r="24" spans="1:12" ht="18.95" customHeight="1" x14ac:dyDescent="0.25">
      <c r="A24" s="18"/>
      <c r="B24" s="42" t="s">
        <v>32</v>
      </c>
      <c r="C24" s="68"/>
      <c r="D24" s="1"/>
      <c r="E24" s="1"/>
      <c r="F24" s="35"/>
      <c r="G24" s="49"/>
      <c r="H24" s="18"/>
      <c r="I24" s="18"/>
    </row>
    <row r="25" spans="1:12" ht="14.45" customHeight="1" x14ac:dyDescent="0.25">
      <c r="A25" s="18"/>
      <c r="B25" s="69"/>
      <c r="C25" s="125" t="s">
        <v>33</v>
      </c>
      <c r="D25" s="47" t="s">
        <v>22</v>
      </c>
      <c r="E25" s="47" t="s">
        <v>23</v>
      </c>
      <c r="F25" s="48"/>
      <c r="G25" s="49"/>
      <c r="H25" s="18"/>
      <c r="I25" s="18"/>
    </row>
    <row r="26" spans="1:12" x14ac:dyDescent="0.25">
      <c r="A26" s="18"/>
      <c r="B26" s="69"/>
      <c r="C26" s="125"/>
      <c r="D26" s="70"/>
      <c r="E26" s="70"/>
      <c r="F26" s="52"/>
      <c r="G26" s="49"/>
      <c r="H26" s="18"/>
      <c r="I26" s="18"/>
      <c r="K26" s="15" t="b">
        <f>FALSE()</f>
        <v>0</v>
      </c>
      <c r="L26" s="15" t="b">
        <f>FALSE()</f>
        <v>0</v>
      </c>
    </row>
    <row r="27" spans="1:12" x14ac:dyDescent="0.25">
      <c r="A27" s="18"/>
      <c r="B27" s="69"/>
      <c r="C27" s="71" t="s">
        <v>34</v>
      </c>
      <c r="D27" s="72" t="s">
        <v>35</v>
      </c>
      <c r="E27" s="72" t="s">
        <v>36</v>
      </c>
      <c r="F27" s="52"/>
      <c r="G27" s="73"/>
      <c r="H27" s="18"/>
      <c r="I27" s="18"/>
    </row>
    <row r="28" spans="1:12" x14ac:dyDescent="0.25">
      <c r="A28" s="18"/>
      <c r="B28" s="69"/>
      <c r="C28" s="71" t="s">
        <v>37</v>
      </c>
      <c r="D28" s="72"/>
      <c r="E28" s="72"/>
      <c r="F28" s="52"/>
      <c r="G28" s="73"/>
      <c r="H28" s="18"/>
      <c r="I28" s="18"/>
    </row>
    <row r="29" spans="1:12" x14ac:dyDescent="0.25">
      <c r="A29" s="18"/>
      <c r="B29" s="69"/>
      <c r="C29" s="71" t="s">
        <v>38</v>
      </c>
      <c r="D29" s="72"/>
      <c r="E29" s="72"/>
      <c r="F29" s="52"/>
      <c r="G29" s="73"/>
      <c r="H29" s="18"/>
      <c r="I29" s="18"/>
    </row>
    <row r="30" spans="1:12" x14ac:dyDescent="0.25">
      <c r="A30" s="18"/>
      <c r="B30" s="69"/>
      <c r="C30" s="71" t="s">
        <v>39</v>
      </c>
      <c r="D30" s="72"/>
      <c r="E30" s="72"/>
      <c r="F30" s="52"/>
      <c r="G30" s="73"/>
      <c r="H30" s="18"/>
      <c r="I30" s="18"/>
    </row>
    <row r="31" spans="1:12" x14ac:dyDescent="0.25">
      <c r="A31" s="18"/>
      <c r="B31" s="69"/>
      <c r="C31" s="71" t="s">
        <v>40</v>
      </c>
      <c r="D31" s="72"/>
      <c r="E31" s="72"/>
      <c r="F31" s="52"/>
      <c r="G31" s="73"/>
      <c r="H31" s="18"/>
      <c r="I31" s="18"/>
    </row>
    <row r="32" spans="1:12" x14ac:dyDescent="0.25">
      <c r="A32" s="18"/>
      <c r="B32" s="69"/>
      <c r="C32" s="71" t="s">
        <v>41</v>
      </c>
      <c r="D32" s="72"/>
      <c r="E32" s="74"/>
      <c r="F32" s="52"/>
      <c r="G32" s="73"/>
      <c r="H32" s="18"/>
      <c r="I32" s="18"/>
    </row>
    <row r="33" spans="1:12" x14ac:dyDescent="0.25">
      <c r="A33" s="18"/>
      <c r="B33" s="69"/>
      <c r="C33" s="71" t="s">
        <v>42</v>
      </c>
      <c r="D33" s="74"/>
      <c r="E33" s="72"/>
      <c r="F33" s="52"/>
      <c r="G33" s="73"/>
      <c r="H33" s="18"/>
      <c r="I33" s="18"/>
    </row>
    <row r="34" spans="1:12" x14ac:dyDescent="0.25">
      <c r="A34" s="18"/>
      <c r="B34" s="69"/>
      <c r="C34" s="75" t="s">
        <v>43</v>
      </c>
      <c r="D34" s="72">
        <f>SUM(D28:D32)</f>
        <v>0</v>
      </c>
      <c r="E34" s="72">
        <f>SUM(E28:E31,E33)</f>
        <v>0</v>
      </c>
      <c r="F34" s="52"/>
      <c r="G34" s="73"/>
      <c r="H34" s="18"/>
      <c r="I34" s="18"/>
    </row>
    <row r="35" spans="1:12" ht="14.45" customHeight="1" x14ac:dyDescent="0.25">
      <c r="A35" s="18"/>
      <c r="B35" s="69"/>
      <c r="C35" s="126" t="s">
        <v>44</v>
      </c>
      <c r="D35" s="72" t="s">
        <v>22</v>
      </c>
      <c r="E35" s="72" t="s">
        <v>23</v>
      </c>
      <c r="F35" s="52"/>
      <c r="G35" s="73"/>
      <c r="H35" s="18"/>
      <c r="I35" s="18"/>
    </row>
    <row r="36" spans="1:12" x14ac:dyDescent="0.25">
      <c r="A36" s="18"/>
      <c r="B36" s="69"/>
      <c r="C36" s="126"/>
      <c r="D36" s="54"/>
      <c r="E36" s="54"/>
      <c r="F36" s="52"/>
      <c r="G36" s="73"/>
      <c r="H36" s="18"/>
      <c r="I36" s="18"/>
      <c r="K36" s="15" t="b">
        <f>FALSE()</f>
        <v>0</v>
      </c>
      <c r="L36" s="15" t="b">
        <f>FALSE()</f>
        <v>0</v>
      </c>
    </row>
    <row r="37" spans="1:12" x14ac:dyDescent="0.25">
      <c r="A37" s="18"/>
      <c r="B37" s="69"/>
      <c r="C37" s="76" t="s">
        <v>45</v>
      </c>
      <c r="D37" s="2"/>
      <c r="E37" s="2"/>
      <c r="F37" s="57"/>
      <c r="G37" s="73"/>
      <c r="H37" s="18"/>
      <c r="I37" s="18"/>
    </row>
    <row r="38" spans="1:12" x14ac:dyDescent="0.25">
      <c r="A38" s="18"/>
      <c r="B38" s="77"/>
      <c r="C38" s="77"/>
      <c r="D38" s="78"/>
      <c r="E38" s="78"/>
      <c r="F38" s="59"/>
      <c r="G38" s="73"/>
      <c r="H38" s="18"/>
      <c r="I38" s="18"/>
    </row>
    <row r="39" spans="1:12" ht="18.600000000000001" customHeight="1" x14ac:dyDescent="0.25">
      <c r="B39" s="127" t="s">
        <v>46</v>
      </c>
      <c r="C39" s="127"/>
      <c r="D39" s="79"/>
      <c r="E39" s="79"/>
      <c r="F39" s="80"/>
    </row>
    <row r="40" spans="1:12" ht="14.45" customHeight="1" x14ac:dyDescent="0.25">
      <c r="B40" s="81"/>
      <c r="C40" s="128" t="s">
        <v>47</v>
      </c>
      <c r="D40" s="82" t="s">
        <v>22</v>
      </c>
      <c r="E40" s="82" t="s">
        <v>23</v>
      </c>
      <c r="F40" s="83" t="b">
        <f>IF(K41=TRUE(),TRUE())</f>
        <v>0</v>
      </c>
    </row>
    <row r="41" spans="1:12" x14ac:dyDescent="0.25">
      <c r="B41" s="84"/>
      <c r="C41" s="128"/>
      <c r="D41" s="85"/>
      <c r="E41" s="85"/>
      <c r="F41" s="86"/>
      <c r="K41" s="15" t="b">
        <f>FALSE()</f>
        <v>0</v>
      </c>
      <c r="L41" s="15" t="b">
        <f>FALSE()</f>
        <v>0</v>
      </c>
    </row>
    <row r="42" spans="1:12" x14ac:dyDescent="0.25">
      <c r="A42" s="18"/>
      <c r="B42" s="18"/>
      <c r="C42" s="26"/>
      <c r="D42" s="27"/>
      <c r="E42" s="27"/>
      <c r="F42" s="18"/>
      <c r="G42" s="73"/>
      <c r="H42" s="18"/>
      <c r="I42" s="18"/>
    </row>
    <row r="43" spans="1:12" ht="18.95" customHeight="1" x14ac:dyDescent="0.3">
      <c r="A43" s="18"/>
      <c r="B43" s="33" t="s">
        <v>48</v>
      </c>
      <c r="C43" s="34"/>
      <c r="D43" s="34"/>
      <c r="E43" s="34"/>
      <c r="F43" s="35"/>
      <c r="G43" s="18"/>
      <c r="H43" s="18"/>
      <c r="I43" s="18"/>
      <c r="J43" s="18"/>
    </row>
    <row r="44" spans="1:12" ht="14.45" customHeight="1" x14ac:dyDescent="0.25">
      <c r="A44" s="18"/>
      <c r="B44" s="36"/>
      <c r="C44" s="125" t="s">
        <v>49</v>
      </c>
      <c r="D44" s="87" t="s">
        <v>22</v>
      </c>
      <c r="E44" s="87" t="s">
        <v>23</v>
      </c>
      <c r="F44" s="88" t="b">
        <f>IF(K45=TRUE(),TRUE())</f>
        <v>0</v>
      </c>
      <c r="G44" s="18"/>
      <c r="H44" s="18"/>
      <c r="I44" s="18"/>
      <c r="J44" s="18"/>
    </row>
    <row r="45" spans="1:12" ht="15" customHeight="1" x14ac:dyDescent="0.25">
      <c r="A45" s="18"/>
      <c r="B45" s="89"/>
      <c r="C45" s="125"/>
      <c r="D45" s="90"/>
      <c r="E45" s="90"/>
      <c r="F45" s="91"/>
      <c r="K45" s="15" t="b">
        <f>FALSE()</f>
        <v>0</v>
      </c>
      <c r="L45" s="15" t="b">
        <f>FALSE()</f>
        <v>0</v>
      </c>
    </row>
    <row r="46" spans="1:12" ht="15" customHeight="1" x14ac:dyDescent="0.25">
      <c r="A46" s="18"/>
      <c r="B46" s="36"/>
      <c r="C46" s="129" t="s">
        <v>50</v>
      </c>
      <c r="D46" s="129"/>
      <c r="E46" s="129"/>
      <c r="F46" s="91"/>
    </row>
    <row r="47" spans="1:12" ht="14.45" customHeight="1" x14ac:dyDescent="0.25">
      <c r="B47" s="92"/>
      <c r="C47" s="129" t="s">
        <v>51</v>
      </c>
      <c r="D47" s="129"/>
      <c r="E47" s="129"/>
      <c r="F47" s="91"/>
      <c r="G47" s="18"/>
      <c r="H47" s="18"/>
      <c r="I47" s="18"/>
      <c r="J47" s="18"/>
    </row>
    <row r="48" spans="1:12" ht="14.45" customHeight="1" x14ac:dyDescent="0.25">
      <c r="A48" s="18"/>
      <c r="B48" s="92"/>
      <c r="C48" s="130" t="s">
        <v>52</v>
      </c>
      <c r="D48" s="130"/>
      <c r="E48" s="130"/>
      <c r="F48" s="91"/>
      <c r="G48" s="18"/>
      <c r="H48" s="18"/>
      <c r="I48" s="18"/>
      <c r="J48" s="18"/>
    </row>
    <row r="49" spans="1:10" ht="174.95" customHeight="1" x14ac:dyDescent="0.25">
      <c r="A49" s="18"/>
      <c r="B49" s="93"/>
      <c r="C49" s="131" t="s">
        <v>53</v>
      </c>
      <c r="D49" s="131"/>
      <c r="E49" s="131"/>
      <c r="F49" s="94"/>
      <c r="G49" s="18"/>
      <c r="H49" s="18"/>
      <c r="I49" s="18"/>
      <c r="J49" s="18"/>
    </row>
    <row r="50" spans="1:10" x14ac:dyDescent="0.25">
      <c r="A50" s="18"/>
      <c r="B50" s="18"/>
      <c r="C50" s="18"/>
      <c r="D50" s="18"/>
      <c r="E50" s="18"/>
      <c r="F50" s="18"/>
      <c r="G50" s="18"/>
      <c r="H50" s="18"/>
      <c r="I50" s="18"/>
      <c r="J50" s="18"/>
    </row>
    <row r="51" spans="1:10" x14ac:dyDescent="0.25">
      <c r="A51" s="18"/>
      <c r="B51" s="95"/>
      <c r="C51" s="95"/>
      <c r="D51" s="95"/>
      <c r="E51" s="95"/>
      <c r="F51" s="95"/>
    </row>
    <row r="52" spans="1:10" x14ac:dyDescent="0.25">
      <c r="B52" s="95"/>
      <c r="C52" s="95"/>
      <c r="D52" s="95"/>
      <c r="E52" s="95"/>
      <c r="F52" s="95"/>
    </row>
    <row r="53" spans="1:10" x14ac:dyDescent="0.25">
      <c r="B53" s="95"/>
      <c r="C53" s="95"/>
      <c r="D53" s="95"/>
      <c r="E53" s="95"/>
      <c r="F53" s="95"/>
    </row>
  </sheetData>
  <mergeCells count="19">
    <mergeCell ref="C46:E46"/>
    <mergeCell ref="C47:E47"/>
    <mergeCell ref="C48:E48"/>
    <mergeCell ref="C49:E49"/>
    <mergeCell ref="C35:C36"/>
    <mergeCell ref="D37:E37"/>
    <mergeCell ref="B39:C39"/>
    <mergeCell ref="C40:C41"/>
    <mergeCell ref="C44:C45"/>
    <mergeCell ref="D18:E18"/>
    <mergeCell ref="D20:E20"/>
    <mergeCell ref="D22:E22"/>
    <mergeCell ref="D24:E24"/>
    <mergeCell ref="C25:C26"/>
    <mergeCell ref="A2:G2"/>
    <mergeCell ref="C4:D4"/>
    <mergeCell ref="C7:D8"/>
    <mergeCell ref="D13:E13"/>
    <mergeCell ref="D15:E15"/>
  </mergeCells>
  <conditionalFormatting sqref="E8">
    <cfRule type="expression" dxfId="56" priority="2">
      <formula>IF($K$8,1)</formula>
    </cfRule>
  </conditionalFormatting>
  <conditionalFormatting sqref="F8">
    <cfRule type="expression" dxfId="55" priority="3">
      <formula>IF($L$8,1)</formula>
    </cfRule>
  </conditionalFormatting>
  <conditionalFormatting sqref="D12:D22">
    <cfRule type="expression" dxfId="54" priority="4">
      <formula>IF($K12,"VRAI")</formula>
    </cfRule>
  </conditionalFormatting>
  <conditionalFormatting sqref="E12 E14 E16:E17 E19 E21">
    <cfRule type="expression" dxfId="53" priority="5">
      <formula>IF($L12,"VRAI")</formula>
    </cfRule>
  </conditionalFormatting>
  <conditionalFormatting sqref="D26">
    <cfRule type="expression" dxfId="52" priority="6">
      <formula>IF($K$26,"VRAI")</formula>
    </cfRule>
  </conditionalFormatting>
  <conditionalFormatting sqref="E26">
    <cfRule type="expression" dxfId="51" priority="7">
      <formula>IF($L$26,"VRAI")</formula>
    </cfRule>
  </conditionalFormatting>
  <conditionalFormatting sqref="D45">
    <cfRule type="expression" dxfId="50" priority="8">
      <formula>IF($K$45,1)</formula>
    </cfRule>
  </conditionalFormatting>
  <conditionalFormatting sqref="E45">
    <cfRule type="expression" dxfId="49" priority="9">
      <formula>IF($L$45,"VRAI")</formula>
    </cfRule>
  </conditionalFormatting>
  <conditionalFormatting sqref="D41">
    <cfRule type="expression" dxfId="48" priority="10">
      <formula>IF($K$41,1)</formula>
    </cfRule>
  </conditionalFormatting>
  <conditionalFormatting sqref="E41">
    <cfRule type="expression" dxfId="47" priority="11">
      <formula>IF($L$41,1)</formula>
    </cfRule>
  </conditionalFormatting>
  <conditionalFormatting sqref="E36">
    <cfRule type="expression" dxfId="46" priority="12">
      <formula>IF($L$36,1)</formula>
    </cfRule>
  </conditionalFormatting>
  <conditionalFormatting sqref="D36">
    <cfRule type="expression" dxfId="45" priority="13">
      <formula>IF($K$36,1)</formula>
    </cfRule>
  </conditionalFormatting>
  <pageMargins left="0.7" right="0.7" top="0.75" bottom="0.75" header="0.51180555555555496" footer="0.51180555555555496"/>
  <pageSetup paperSize="9" orientation="portrait"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001" r:id="rId3" name="Check Box 1">
              <controlPr defaultSize="0" autoFill="0" autoLine="0" autoPict="0" altText="Check Box 1">
                <anchor moveWithCells="1">
                  <from>
                    <xdr:col>5</xdr:col>
                    <xdr:colOff>552450</xdr:colOff>
                    <xdr:row>3</xdr:row>
                    <xdr:rowOff>942975</xdr:rowOff>
                  </from>
                  <to>
                    <xdr:col>6</xdr:col>
                    <xdr:colOff>-400050</xdr:colOff>
                    <xdr:row>4</xdr:row>
                    <xdr:rowOff>-1333500</xdr:rowOff>
                  </to>
                </anchor>
              </controlPr>
            </control>
          </mc:Choice>
        </mc:AlternateContent>
        <mc:AlternateContent xmlns:mc="http://schemas.openxmlformats.org/markup-compatibility/2006">
          <mc:Choice Requires="x14">
            <control shapeId="1002" r:id="rId4" name="Check Box 2">
              <controlPr defaultSize="0" autoFill="0" autoLine="0" autoPict="0" altText="Check Box 2">
                <anchor moveWithCells="1">
                  <from>
                    <xdr:col>3</xdr:col>
                    <xdr:colOff>295275</xdr:colOff>
                    <xdr:row>12</xdr:row>
                    <xdr:rowOff>161925</xdr:rowOff>
                  </from>
                  <to>
                    <xdr:col>4</xdr:col>
                    <xdr:colOff>-276225</xdr:colOff>
                    <xdr:row>14</xdr:row>
                    <xdr:rowOff>19050</xdr:rowOff>
                  </to>
                </anchor>
              </controlPr>
            </control>
          </mc:Choice>
        </mc:AlternateContent>
        <mc:AlternateContent xmlns:mc="http://schemas.openxmlformats.org/markup-compatibility/2006">
          <mc:Choice Requires="x14">
            <control shapeId="1003" r:id="rId5" name="Check Box 3">
              <controlPr defaultSize="0" autoFill="0" autoLine="0" autoPict="0" altText="Check Box 3">
                <anchor moveWithCells="1">
                  <from>
                    <xdr:col>4</xdr:col>
                    <xdr:colOff>266700</xdr:colOff>
                    <xdr:row>12</xdr:row>
                    <xdr:rowOff>161925</xdr:rowOff>
                  </from>
                  <to>
                    <xdr:col>5</xdr:col>
                    <xdr:colOff>-295275</xdr:colOff>
                    <xdr:row>14</xdr:row>
                    <xdr:rowOff>19050</xdr:rowOff>
                  </to>
                </anchor>
              </controlPr>
            </control>
          </mc:Choice>
        </mc:AlternateContent>
        <mc:AlternateContent xmlns:mc="http://schemas.openxmlformats.org/markup-compatibility/2006">
          <mc:Choice Requires="x14">
            <control shapeId="1004" r:id="rId6" name="Check Box 4">
              <controlPr defaultSize="0" autoFill="0" autoLine="0" autoPict="0" altText="Check Box 4">
                <anchor moveWithCells="1">
                  <from>
                    <xdr:col>3</xdr:col>
                    <xdr:colOff>295275</xdr:colOff>
                    <xdr:row>18</xdr:row>
                    <xdr:rowOff>76200</xdr:rowOff>
                  </from>
                  <to>
                    <xdr:col>4</xdr:col>
                    <xdr:colOff>-276225</xdr:colOff>
                    <xdr:row>19</xdr:row>
                    <xdr:rowOff>-66675</xdr:rowOff>
                  </to>
                </anchor>
              </controlPr>
            </control>
          </mc:Choice>
        </mc:AlternateContent>
        <mc:AlternateContent xmlns:mc="http://schemas.openxmlformats.org/markup-compatibility/2006">
          <mc:Choice Requires="x14">
            <control shapeId="1005" r:id="rId7" name="Check Box 5">
              <controlPr defaultSize="0" autoFill="0" autoLine="0" autoPict="0" altText="Check Box 5">
                <anchor moveWithCells="1">
                  <from>
                    <xdr:col>4</xdr:col>
                    <xdr:colOff>266700</xdr:colOff>
                    <xdr:row>18</xdr:row>
                    <xdr:rowOff>76200</xdr:rowOff>
                  </from>
                  <to>
                    <xdr:col>5</xdr:col>
                    <xdr:colOff>-295275</xdr:colOff>
                    <xdr:row>19</xdr:row>
                    <xdr:rowOff>-66675</xdr:rowOff>
                  </to>
                </anchor>
              </controlPr>
            </control>
          </mc:Choice>
        </mc:AlternateContent>
        <mc:AlternateContent xmlns:mc="http://schemas.openxmlformats.org/markup-compatibility/2006">
          <mc:Choice Requires="x14">
            <control shapeId="1006" r:id="rId8" name="Check Box 8">
              <controlPr defaultSize="0" autoFill="0" autoLine="0" autoPict="0" altText="Check Box 8">
                <anchor moveWithCells="1">
                  <from>
                    <xdr:col>5</xdr:col>
                    <xdr:colOff>266700</xdr:colOff>
                    <xdr:row>6</xdr:row>
                    <xdr:rowOff>161925</xdr:rowOff>
                  </from>
                  <to>
                    <xdr:col>6</xdr:col>
                    <xdr:colOff>-295275</xdr:colOff>
                    <xdr:row>8</xdr:row>
                    <xdr:rowOff>19050</xdr:rowOff>
                  </to>
                </anchor>
              </controlPr>
            </control>
          </mc:Choice>
        </mc:AlternateContent>
        <mc:AlternateContent xmlns:mc="http://schemas.openxmlformats.org/markup-compatibility/2006">
          <mc:Choice Requires="x14">
            <control shapeId="1007" r:id="rId9" name="Check Box 15">
              <controlPr defaultSize="0" autoFill="0" autoLine="0" autoPict="0" altText="Check Box 15">
                <anchor moveWithCells="1">
                  <from>
                    <xdr:col>3</xdr:col>
                    <xdr:colOff>295275</xdr:colOff>
                    <xdr:row>10</xdr:row>
                    <xdr:rowOff>161925</xdr:rowOff>
                  </from>
                  <to>
                    <xdr:col>4</xdr:col>
                    <xdr:colOff>-276225</xdr:colOff>
                    <xdr:row>12</xdr:row>
                    <xdr:rowOff>19050</xdr:rowOff>
                  </to>
                </anchor>
              </controlPr>
            </control>
          </mc:Choice>
        </mc:AlternateContent>
        <mc:AlternateContent xmlns:mc="http://schemas.openxmlformats.org/markup-compatibility/2006">
          <mc:Choice Requires="x14">
            <control shapeId="1008" r:id="rId10" name="Check Box 16">
              <controlPr defaultSize="0" autoFill="0" autoLine="0" autoPict="0" altText="Check Box 16">
                <anchor moveWithCells="1">
                  <from>
                    <xdr:col>4</xdr:col>
                    <xdr:colOff>266700</xdr:colOff>
                    <xdr:row>10</xdr:row>
                    <xdr:rowOff>161925</xdr:rowOff>
                  </from>
                  <to>
                    <xdr:col>5</xdr:col>
                    <xdr:colOff>-295275</xdr:colOff>
                    <xdr:row>12</xdr:row>
                    <xdr:rowOff>19050</xdr:rowOff>
                  </to>
                </anchor>
              </controlPr>
            </control>
          </mc:Choice>
        </mc:AlternateContent>
        <mc:AlternateContent xmlns:mc="http://schemas.openxmlformats.org/markup-compatibility/2006">
          <mc:Choice Requires="x14">
            <control shapeId="1009" r:id="rId11" name="Check Box 17">
              <controlPr defaultSize="0" autoFill="0" autoLine="0" autoPict="0" altText="Check Box 17">
                <anchor moveWithCells="1">
                  <from>
                    <xdr:col>4</xdr:col>
                    <xdr:colOff>266700</xdr:colOff>
                    <xdr:row>15</xdr:row>
                    <xdr:rowOff>171450</xdr:rowOff>
                  </from>
                  <to>
                    <xdr:col>5</xdr:col>
                    <xdr:colOff>-295275</xdr:colOff>
                    <xdr:row>17</xdr:row>
                    <xdr:rowOff>19050</xdr:rowOff>
                  </to>
                </anchor>
              </controlPr>
            </control>
          </mc:Choice>
        </mc:AlternateContent>
        <mc:AlternateContent xmlns:mc="http://schemas.openxmlformats.org/markup-compatibility/2006">
          <mc:Choice Requires="x14">
            <control shapeId="1010" r:id="rId12" name="Check Box 18">
              <controlPr defaultSize="0" autoFill="0" autoLine="0" autoPict="0" altText="Check Box 18">
                <anchor moveWithCells="1">
                  <from>
                    <xdr:col>4</xdr:col>
                    <xdr:colOff>266700</xdr:colOff>
                    <xdr:row>19</xdr:row>
                    <xdr:rowOff>371475</xdr:rowOff>
                  </from>
                  <to>
                    <xdr:col>5</xdr:col>
                    <xdr:colOff>-295275</xdr:colOff>
                    <xdr:row>21</xdr:row>
                    <xdr:rowOff>28575</xdr:rowOff>
                  </to>
                </anchor>
              </controlPr>
            </control>
          </mc:Choice>
        </mc:AlternateContent>
        <mc:AlternateContent xmlns:mc="http://schemas.openxmlformats.org/markup-compatibility/2006">
          <mc:Choice Requires="x14">
            <control shapeId="1011" r:id="rId13" name="Check Box 19">
              <controlPr defaultSize="0" autoFill="0" autoLine="0" autoPict="0" altText="Check Box 19">
                <anchor moveWithCells="1">
                  <from>
                    <xdr:col>3</xdr:col>
                    <xdr:colOff>295275</xdr:colOff>
                    <xdr:row>15</xdr:row>
                    <xdr:rowOff>171450</xdr:rowOff>
                  </from>
                  <to>
                    <xdr:col>4</xdr:col>
                    <xdr:colOff>-276225</xdr:colOff>
                    <xdr:row>17</xdr:row>
                    <xdr:rowOff>19050</xdr:rowOff>
                  </to>
                </anchor>
              </controlPr>
            </control>
          </mc:Choice>
        </mc:AlternateContent>
        <mc:AlternateContent xmlns:mc="http://schemas.openxmlformats.org/markup-compatibility/2006">
          <mc:Choice Requires="x14">
            <control shapeId="1012" r:id="rId14" name="Check Box 20">
              <controlPr defaultSize="0" autoFill="0" autoLine="0" autoPict="0" altText="Check Box 20">
                <anchor moveWithCells="1">
                  <from>
                    <xdr:col>3</xdr:col>
                    <xdr:colOff>295275</xdr:colOff>
                    <xdr:row>19</xdr:row>
                    <xdr:rowOff>371475</xdr:rowOff>
                  </from>
                  <to>
                    <xdr:col>4</xdr:col>
                    <xdr:colOff>-276225</xdr:colOff>
                    <xdr:row>21</xdr:row>
                    <xdr:rowOff>28575</xdr:rowOff>
                  </to>
                </anchor>
              </controlPr>
            </control>
          </mc:Choice>
        </mc:AlternateContent>
        <mc:AlternateContent xmlns:mc="http://schemas.openxmlformats.org/markup-compatibility/2006">
          <mc:Choice Requires="x14">
            <control shapeId="1013" r:id="rId15" name="Check Box 21">
              <controlPr defaultSize="0" autoFill="0" autoLine="0" autoPict="0" altText="Check Box 21">
                <anchor moveWithCells="1">
                  <from>
                    <xdr:col>3</xdr:col>
                    <xdr:colOff>295275</xdr:colOff>
                    <xdr:row>24</xdr:row>
                    <xdr:rowOff>171450</xdr:rowOff>
                  </from>
                  <to>
                    <xdr:col>4</xdr:col>
                    <xdr:colOff>-276225</xdr:colOff>
                    <xdr:row>26</xdr:row>
                    <xdr:rowOff>28575</xdr:rowOff>
                  </to>
                </anchor>
              </controlPr>
            </control>
          </mc:Choice>
        </mc:AlternateContent>
        <mc:AlternateContent xmlns:mc="http://schemas.openxmlformats.org/markup-compatibility/2006">
          <mc:Choice Requires="x14">
            <control shapeId="1014" r:id="rId16" name="Check Box 22">
              <controlPr defaultSize="0" autoFill="0" autoLine="0" autoPict="0" altText="Check Box 22">
                <anchor moveWithCells="1">
                  <from>
                    <xdr:col>4</xdr:col>
                    <xdr:colOff>276225</xdr:colOff>
                    <xdr:row>24</xdr:row>
                    <xdr:rowOff>171450</xdr:rowOff>
                  </from>
                  <to>
                    <xdr:col>5</xdr:col>
                    <xdr:colOff>-285750</xdr:colOff>
                    <xdr:row>26</xdr:row>
                    <xdr:rowOff>28575</xdr:rowOff>
                  </to>
                </anchor>
              </controlPr>
            </control>
          </mc:Choice>
        </mc:AlternateContent>
        <mc:AlternateContent xmlns:mc="http://schemas.openxmlformats.org/markup-compatibility/2006">
          <mc:Choice Requires="x14">
            <control shapeId="1015" r:id="rId17" name="Check Box 24">
              <controlPr defaultSize="0" autoFill="0" autoLine="0" autoPict="0" altText="Check Box 24">
                <anchor moveWithCells="1">
                  <from>
                    <xdr:col>3</xdr:col>
                    <xdr:colOff>295275</xdr:colOff>
                    <xdr:row>34</xdr:row>
                    <xdr:rowOff>161925</xdr:rowOff>
                  </from>
                  <to>
                    <xdr:col>4</xdr:col>
                    <xdr:colOff>-276225</xdr:colOff>
                    <xdr:row>36</xdr:row>
                    <xdr:rowOff>19050</xdr:rowOff>
                  </to>
                </anchor>
              </controlPr>
            </control>
          </mc:Choice>
        </mc:AlternateContent>
        <mc:AlternateContent xmlns:mc="http://schemas.openxmlformats.org/markup-compatibility/2006">
          <mc:Choice Requires="x14">
            <control shapeId="1016" r:id="rId18" name="Check Box 26">
              <controlPr defaultSize="0" autoFill="0" autoLine="0" autoPict="0" altText="Check Box 26">
                <anchor moveWithCells="1">
                  <from>
                    <xdr:col>4</xdr:col>
                    <xdr:colOff>295275</xdr:colOff>
                    <xdr:row>34</xdr:row>
                    <xdr:rowOff>161925</xdr:rowOff>
                  </from>
                  <to>
                    <xdr:col>5</xdr:col>
                    <xdr:colOff>-276225</xdr:colOff>
                    <xdr:row>36</xdr:row>
                    <xdr:rowOff>19050</xdr:rowOff>
                  </to>
                </anchor>
              </controlPr>
            </control>
          </mc:Choice>
        </mc:AlternateContent>
        <mc:AlternateContent xmlns:mc="http://schemas.openxmlformats.org/markup-compatibility/2006">
          <mc:Choice Requires="x14">
            <control shapeId="1017" r:id="rId19" name="Check Box 34">
              <controlPr defaultSize="0" autoFill="0" autoLine="0" autoPict="0" altText="Check Box 34">
                <anchor moveWithCells="1">
                  <from>
                    <xdr:col>3</xdr:col>
                    <xdr:colOff>304800</xdr:colOff>
                    <xdr:row>39</xdr:row>
                    <xdr:rowOff>161925</xdr:rowOff>
                  </from>
                  <to>
                    <xdr:col>4</xdr:col>
                    <xdr:colOff>-257175</xdr:colOff>
                    <xdr:row>41</xdr:row>
                    <xdr:rowOff>19050</xdr:rowOff>
                  </to>
                </anchor>
              </controlPr>
            </control>
          </mc:Choice>
        </mc:AlternateContent>
        <mc:AlternateContent xmlns:mc="http://schemas.openxmlformats.org/markup-compatibility/2006">
          <mc:Choice Requires="x14">
            <control shapeId="1018" r:id="rId20" name="Check Box 35">
              <controlPr defaultSize="0" autoFill="0" autoLine="0" autoPict="0" altText="Check Box 35">
                <anchor moveWithCells="1">
                  <from>
                    <xdr:col>4</xdr:col>
                    <xdr:colOff>285750</xdr:colOff>
                    <xdr:row>39</xdr:row>
                    <xdr:rowOff>161925</xdr:rowOff>
                  </from>
                  <to>
                    <xdr:col>5</xdr:col>
                    <xdr:colOff>-276225</xdr:colOff>
                    <xdr:row>41</xdr:row>
                    <xdr:rowOff>19050</xdr:rowOff>
                  </to>
                </anchor>
              </controlPr>
            </control>
          </mc:Choice>
        </mc:AlternateContent>
        <mc:AlternateContent xmlns:mc="http://schemas.openxmlformats.org/markup-compatibility/2006">
          <mc:Choice Requires="x14">
            <control shapeId="1019" r:id="rId21" name="Check Box 38">
              <controlPr defaultSize="0" autoFill="0" autoLine="0" autoPict="0" altText="Check Box 38">
                <anchor moveWithCells="1">
                  <from>
                    <xdr:col>4</xdr:col>
                    <xdr:colOff>285750</xdr:colOff>
                    <xdr:row>43</xdr:row>
                    <xdr:rowOff>171450</xdr:rowOff>
                  </from>
                  <to>
                    <xdr:col>5</xdr:col>
                    <xdr:colOff>-276225</xdr:colOff>
                    <xdr:row>45</xdr:row>
                    <xdr:rowOff>28575</xdr:rowOff>
                  </to>
                </anchor>
              </controlPr>
            </control>
          </mc:Choice>
        </mc:AlternateContent>
        <mc:AlternateContent xmlns:mc="http://schemas.openxmlformats.org/markup-compatibility/2006">
          <mc:Choice Requires="x14">
            <control shapeId="1020" r:id="rId22" name="Check Box 39">
              <controlPr defaultSize="0" autoFill="0" autoLine="0" autoPict="0" altText="Check Box 39">
                <anchor moveWithCells="1">
                  <from>
                    <xdr:col>3</xdr:col>
                    <xdr:colOff>285750</xdr:colOff>
                    <xdr:row>43</xdr:row>
                    <xdr:rowOff>161925</xdr:rowOff>
                  </from>
                  <to>
                    <xdr:col>4</xdr:col>
                    <xdr:colOff>-276225</xdr:colOff>
                    <xdr:row>45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Sources!$C$2:$C$6</xm:f>
          </x14:formula1>
          <x14:formula2>
            <xm:f>0</xm:f>
          </x14:formula2>
          <xm:sqref>D18:E18</xm:sqref>
        </x14:dataValidation>
        <x14:dataValidation type="list" allowBlank="1" showInputMessage="1" showErrorMessage="1" xr:uid="{00000000-0002-0000-0100-000001000000}">
          <x14:formula1>
            <xm:f>Sources!$E$2:$E$6</xm:f>
          </x14:formula1>
          <x14:formula2>
            <xm:f>0</xm:f>
          </x14:formula2>
          <xm:sqref>D22:E22</xm:sqref>
        </x14:dataValidation>
        <x14:dataValidation type="list" allowBlank="1" showInputMessage="1" showErrorMessage="1" xr:uid="{00000000-0002-0000-0100-000002000000}">
          <x14:formula1>
            <xm:f>Sources!$D$2:$D$3</xm:f>
          </x14:formula1>
          <x14:formula2>
            <xm:f>0</xm:f>
          </x14:formula2>
          <xm:sqref>D20:E20</xm:sqref>
        </x14:dataValidation>
        <x14:dataValidation type="list" allowBlank="1" showInputMessage="1" showErrorMessage="1" xr:uid="{00000000-0002-0000-0100-000003000000}">
          <x14:formula1>
            <xm:f>Sources!$B$2:$B$7</xm:f>
          </x14:formula1>
          <x14:formula2>
            <xm:f>0</xm:f>
          </x14:formula2>
          <xm:sqref>D15:E15</xm:sqref>
        </x14:dataValidation>
        <x14:dataValidation type="list" allowBlank="1" showInputMessage="1" showErrorMessage="1" xr:uid="{00000000-0002-0000-0100-000004000000}">
          <x14:formula1>
            <xm:f>Sources!$A$2:$A$13</xm:f>
          </x14:formula1>
          <x14:formula2>
            <xm:f>0</xm:f>
          </x14:formula2>
          <xm:sqref>D13:E13</xm:sqref>
        </x14:dataValidation>
        <x14:dataValidation type="list" allowBlank="1" showInputMessage="1" showErrorMessage="1" xr:uid="{00000000-0002-0000-0100-000005000000}">
          <x14:formula1>
            <xm:f>Sources!$F$2:$F$4</xm:f>
          </x14:formula1>
          <x14:formula2>
            <xm:f>0</xm:f>
          </x14:formula2>
          <xm:sqref>D37:E37 D43:E44 D47:E49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MJ55"/>
  <sheetViews>
    <sheetView showGridLines="0" zoomScaleNormal="100" workbookViewId="0">
      <selection activeCell="B6" sqref="B6"/>
    </sheetView>
  </sheetViews>
  <sheetFormatPr baseColWidth="10" defaultColWidth="10.85546875" defaultRowHeight="15" x14ac:dyDescent="0.25"/>
  <cols>
    <col min="1" max="1" width="15" style="15" customWidth="1"/>
    <col min="2" max="2" width="11.85546875" style="15" customWidth="1"/>
    <col min="3" max="3" width="73" style="15" customWidth="1"/>
    <col min="4" max="10" width="10.85546875" style="15"/>
    <col min="11" max="12" width="5.140625" style="15" hidden="1" customWidth="1"/>
    <col min="13" max="1024" width="10.85546875" style="15"/>
  </cols>
  <sheetData>
    <row r="1" spans="1:12" x14ac:dyDescent="0.25">
      <c r="A1" s="18"/>
      <c r="B1" s="18"/>
      <c r="C1" s="18"/>
      <c r="D1" s="18"/>
      <c r="E1" s="18"/>
      <c r="F1" s="18"/>
      <c r="G1" s="18"/>
      <c r="H1" s="18"/>
      <c r="I1" s="18"/>
      <c r="J1" s="18"/>
    </row>
    <row r="2" spans="1:12" ht="24.6" customHeight="1" x14ac:dyDescent="0.3">
      <c r="A2" s="14" t="s">
        <v>54</v>
      </c>
      <c r="B2" s="14"/>
      <c r="C2" s="14"/>
      <c r="D2" s="14"/>
      <c r="E2" s="14"/>
      <c r="F2" s="14"/>
      <c r="G2" s="14"/>
      <c r="H2" s="18"/>
      <c r="I2" s="18"/>
      <c r="J2" s="18"/>
    </row>
    <row r="3" spans="1:12" ht="20.25" customHeight="1" x14ac:dyDescent="0.25">
      <c r="A3" s="18"/>
      <c r="B3" s="18"/>
      <c r="C3" s="18"/>
      <c r="D3" s="18"/>
      <c r="E3" s="18"/>
      <c r="F3" s="18"/>
      <c r="G3" s="18"/>
      <c r="H3" s="18"/>
      <c r="I3" s="18"/>
      <c r="J3" s="18"/>
    </row>
    <row r="4" spans="1:12" ht="23.25" customHeight="1" x14ac:dyDescent="0.25">
      <c r="A4" s="18"/>
      <c r="B4" s="31" t="s">
        <v>3</v>
      </c>
      <c r="C4" s="7" t="str">
        <f>Présentation!C6</f>
        <v>ex : Stade Toulousain</v>
      </c>
      <c r="D4" s="7"/>
      <c r="E4" s="23" t="s">
        <v>5</v>
      </c>
      <c r="F4" s="32">
        <f>Présentation!H6</f>
        <v>1234</v>
      </c>
      <c r="G4" s="18"/>
      <c r="H4" s="18"/>
      <c r="I4" s="18"/>
      <c r="J4" s="18"/>
    </row>
    <row r="5" spans="1:12" x14ac:dyDescent="0.25">
      <c r="A5" s="18"/>
      <c r="B5" s="18"/>
      <c r="C5" s="18"/>
      <c r="D5" s="18"/>
      <c r="E5" s="18"/>
      <c r="F5" s="18"/>
      <c r="G5" s="18"/>
      <c r="H5" s="18"/>
      <c r="I5" s="18"/>
      <c r="J5" s="18"/>
    </row>
    <row r="6" spans="1:12" ht="18.75" x14ac:dyDescent="0.3">
      <c r="A6" s="18"/>
      <c r="B6" s="33" t="s">
        <v>55</v>
      </c>
      <c r="C6" s="34"/>
      <c r="D6" s="34"/>
      <c r="E6" s="34"/>
      <c r="F6" s="35"/>
      <c r="G6" s="18"/>
      <c r="H6" s="18"/>
      <c r="I6" s="18"/>
      <c r="J6" s="18"/>
    </row>
    <row r="7" spans="1:12" x14ac:dyDescent="0.25">
      <c r="A7" s="18"/>
      <c r="B7" s="36"/>
      <c r="C7" s="6" t="s">
        <v>56</v>
      </c>
      <c r="D7" s="6"/>
      <c r="E7" s="37" t="s">
        <v>22</v>
      </c>
      <c r="F7" s="38" t="s">
        <v>23</v>
      </c>
      <c r="G7" s="18"/>
      <c r="H7" s="18" t="s">
        <v>18</v>
      </c>
      <c r="I7" s="18"/>
      <c r="J7" s="18"/>
    </row>
    <row r="8" spans="1:12" x14ac:dyDescent="0.25">
      <c r="A8" s="18"/>
      <c r="B8" s="39"/>
      <c r="C8" s="6"/>
      <c r="D8" s="6"/>
      <c r="E8" s="40"/>
      <c r="F8" s="41"/>
      <c r="G8" s="18"/>
      <c r="H8" s="18"/>
      <c r="I8" s="18"/>
      <c r="J8" s="18"/>
      <c r="K8" s="15" t="b">
        <f>FALSE()</f>
        <v>0</v>
      </c>
      <c r="L8" s="15" t="b">
        <f>FALSE()</f>
        <v>0</v>
      </c>
    </row>
    <row r="9" spans="1:12" x14ac:dyDescent="0.25">
      <c r="A9" s="18"/>
      <c r="B9" s="18"/>
      <c r="C9" s="18"/>
      <c r="D9" s="18"/>
      <c r="E9" s="18"/>
      <c r="F9" s="18"/>
      <c r="G9" s="18"/>
      <c r="H9" s="18"/>
      <c r="I9" s="18"/>
      <c r="J9" s="18"/>
    </row>
    <row r="10" spans="1:12" ht="18.75" x14ac:dyDescent="0.3">
      <c r="A10" s="18"/>
      <c r="B10" s="33" t="s">
        <v>57</v>
      </c>
      <c r="C10" s="34"/>
      <c r="D10" s="34"/>
      <c r="E10" s="34"/>
      <c r="F10" s="35"/>
      <c r="G10" s="18"/>
      <c r="H10" s="18"/>
      <c r="I10" s="18"/>
      <c r="J10" s="18"/>
    </row>
    <row r="11" spans="1:12" ht="14.45" customHeight="1" x14ac:dyDescent="0.25">
      <c r="A11" s="18"/>
      <c r="B11" s="92"/>
      <c r="C11" s="132" t="s">
        <v>58</v>
      </c>
      <c r="D11" s="87" t="s">
        <v>22</v>
      </c>
      <c r="E11" s="87" t="s">
        <v>23</v>
      </c>
      <c r="F11" s="88" t="b">
        <f>IF(AND(K8=TRUE(),K12=TRUE()),TRUE(),FALSE())</f>
        <v>0</v>
      </c>
      <c r="G11" s="18"/>
      <c r="H11" s="18"/>
      <c r="I11" s="18"/>
      <c r="J11" s="18"/>
    </row>
    <row r="12" spans="1:12" ht="31.5" customHeight="1" x14ac:dyDescent="0.25">
      <c r="A12" s="18"/>
      <c r="B12" s="36"/>
      <c r="C12" s="132"/>
      <c r="D12" s="90"/>
      <c r="E12" s="90"/>
      <c r="F12" s="91"/>
      <c r="G12" s="18"/>
      <c r="H12" s="18"/>
      <c r="I12" s="18"/>
      <c r="J12" s="18"/>
      <c r="K12" s="15" t="b">
        <f>FALSE()</f>
        <v>0</v>
      </c>
      <c r="L12" s="15" t="b">
        <f>FALSE()</f>
        <v>0</v>
      </c>
    </row>
    <row r="13" spans="1:12" x14ac:dyDescent="0.25">
      <c r="A13" s="18"/>
      <c r="B13" s="36"/>
      <c r="C13" s="133" t="s">
        <v>50</v>
      </c>
      <c r="D13" s="133"/>
      <c r="E13" s="133"/>
      <c r="F13" s="91"/>
      <c r="G13" s="18"/>
      <c r="H13" s="18"/>
      <c r="I13" s="18"/>
      <c r="J13" s="18"/>
    </row>
    <row r="14" spans="1:12" x14ac:dyDescent="0.25">
      <c r="A14" s="18"/>
      <c r="B14" s="36"/>
      <c r="C14" s="133" t="s">
        <v>52</v>
      </c>
      <c r="D14" s="133"/>
      <c r="E14" s="133"/>
      <c r="F14" s="91"/>
      <c r="G14" s="18"/>
      <c r="H14" s="18"/>
      <c r="I14" s="18"/>
      <c r="J14" s="18"/>
    </row>
    <row r="15" spans="1:12" ht="14.45" customHeight="1" x14ac:dyDescent="0.25">
      <c r="A15" s="18"/>
      <c r="B15" s="36"/>
      <c r="C15" s="130" t="s">
        <v>51</v>
      </c>
      <c r="D15" s="130"/>
      <c r="E15" s="130"/>
      <c r="F15" s="91"/>
      <c r="G15" s="18"/>
      <c r="H15" s="18"/>
      <c r="I15" s="18"/>
      <c r="J15" s="18"/>
    </row>
    <row r="16" spans="1:12" x14ac:dyDescent="0.25">
      <c r="A16" s="18"/>
      <c r="B16" s="92"/>
      <c r="C16" s="96" t="s">
        <v>59</v>
      </c>
      <c r="D16" s="134"/>
      <c r="E16" s="134"/>
      <c r="F16" s="91"/>
      <c r="G16" s="18"/>
      <c r="H16" s="18"/>
      <c r="I16" s="18"/>
      <c r="J16" s="18"/>
    </row>
    <row r="17" spans="1:12" x14ac:dyDescent="0.25">
      <c r="A17" s="18"/>
      <c r="B17" s="36"/>
      <c r="C17" s="96" t="s">
        <v>60</v>
      </c>
      <c r="D17" s="134"/>
      <c r="E17" s="134"/>
      <c r="F17" s="91"/>
      <c r="G17" s="18"/>
      <c r="H17" s="18"/>
      <c r="I17" s="18"/>
      <c r="J17" s="18"/>
    </row>
    <row r="18" spans="1:12" ht="174.95" customHeight="1" x14ac:dyDescent="0.25">
      <c r="A18" s="18"/>
      <c r="B18" s="97"/>
      <c r="C18" s="131" t="s">
        <v>53</v>
      </c>
      <c r="D18" s="131"/>
      <c r="E18" s="131"/>
      <c r="F18" s="94"/>
      <c r="G18" s="18"/>
      <c r="H18" s="18"/>
      <c r="I18" s="18"/>
      <c r="J18" s="18"/>
    </row>
    <row r="19" spans="1:12" x14ac:dyDescent="0.25">
      <c r="A19" s="18"/>
      <c r="B19" s="18"/>
      <c r="C19" s="18"/>
      <c r="D19" s="18"/>
      <c r="E19" s="18"/>
      <c r="F19" s="18"/>
      <c r="G19" s="18"/>
      <c r="H19" s="18"/>
      <c r="I19" s="18"/>
      <c r="J19" s="18"/>
    </row>
    <row r="20" spans="1:12" ht="18.75" x14ac:dyDescent="0.3">
      <c r="A20" s="18"/>
      <c r="B20" s="33" t="s">
        <v>61</v>
      </c>
      <c r="C20" s="34"/>
      <c r="D20" s="34"/>
      <c r="E20" s="34"/>
      <c r="F20" s="35"/>
      <c r="G20" s="18"/>
      <c r="H20" s="18"/>
      <c r="I20" s="18"/>
      <c r="J20" s="18"/>
    </row>
    <row r="21" spans="1:12" ht="14.45" customHeight="1" x14ac:dyDescent="0.25">
      <c r="A21" s="18"/>
      <c r="B21" s="92"/>
      <c r="C21" s="132" t="s">
        <v>62</v>
      </c>
      <c r="D21" s="87" t="s">
        <v>22</v>
      </c>
      <c r="E21" s="87" t="s">
        <v>23</v>
      </c>
      <c r="F21" s="88" t="b">
        <f>IF(AND(K8=TRUE(),K22=TRUE()),TRUE(),FALSE())</f>
        <v>0</v>
      </c>
      <c r="G21" s="18"/>
      <c r="H21" s="18"/>
      <c r="I21" s="18"/>
      <c r="J21" s="18"/>
    </row>
    <row r="22" spans="1:12" x14ac:dyDescent="0.25">
      <c r="A22" s="18"/>
      <c r="B22" s="36"/>
      <c r="C22" s="132"/>
      <c r="D22" s="90"/>
      <c r="E22" s="90"/>
      <c r="F22" s="91"/>
      <c r="G22" s="18"/>
      <c r="H22" s="18"/>
      <c r="I22" s="18"/>
      <c r="J22" s="18"/>
      <c r="K22" s="15" t="b">
        <f>FALSE()</f>
        <v>0</v>
      </c>
      <c r="L22" s="15" t="b">
        <f>FALSE()</f>
        <v>0</v>
      </c>
    </row>
    <row r="23" spans="1:12" ht="14.45" customHeight="1" x14ac:dyDescent="0.25">
      <c r="A23" s="18"/>
      <c r="B23" s="36"/>
      <c r="C23" s="129" t="s">
        <v>50</v>
      </c>
      <c r="D23" s="129"/>
      <c r="E23" s="129"/>
      <c r="F23" s="91"/>
      <c r="G23" s="18"/>
      <c r="H23" s="18"/>
      <c r="I23" s="18"/>
      <c r="J23" s="18"/>
    </row>
    <row r="24" spans="1:12" ht="14.45" customHeight="1" x14ac:dyDescent="0.25">
      <c r="A24" s="18"/>
      <c r="B24" s="92"/>
      <c r="C24" s="129" t="s">
        <v>52</v>
      </c>
      <c r="D24" s="129"/>
      <c r="E24" s="129"/>
      <c r="F24" s="91"/>
      <c r="G24" s="18"/>
      <c r="H24" s="18"/>
      <c r="I24" s="18"/>
      <c r="J24" s="18"/>
    </row>
    <row r="25" spans="1:12" ht="14.45" customHeight="1" x14ac:dyDescent="0.25">
      <c r="A25" s="18"/>
      <c r="B25" s="36"/>
      <c r="C25" s="130" t="s">
        <v>51</v>
      </c>
      <c r="D25" s="130"/>
      <c r="E25" s="130"/>
      <c r="F25" s="91"/>
      <c r="G25" s="18"/>
      <c r="H25" s="18"/>
      <c r="I25" s="18"/>
      <c r="J25" s="18"/>
    </row>
    <row r="26" spans="1:12" x14ac:dyDescent="0.25">
      <c r="A26" s="18"/>
      <c r="B26" s="36"/>
      <c r="C26" s="98" t="s">
        <v>60</v>
      </c>
      <c r="D26" s="135"/>
      <c r="E26" s="135"/>
      <c r="F26" s="91"/>
      <c r="G26" s="18"/>
      <c r="H26" s="18"/>
      <c r="I26" s="18"/>
      <c r="J26" s="18"/>
    </row>
    <row r="27" spans="1:12" ht="174.95" customHeight="1" x14ac:dyDescent="0.25">
      <c r="A27" s="18"/>
      <c r="B27" s="39"/>
      <c r="C27" s="131" t="s">
        <v>53</v>
      </c>
      <c r="D27" s="131"/>
      <c r="E27" s="131"/>
      <c r="F27" s="94"/>
      <c r="G27" s="18"/>
      <c r="H27" s="18"/>
      <c r="I27" s="18"/>
      <c r="J27" s="18"/>
    </row>
    <row r="28" spans="1:12" x14ac:dyDescent="0.25">
      <c r="A28" s="18"/>
      <c r="B28" s="18"/>
      <c r="C28" s="99"/>
      <c r="D28" s="18"/>
      <c r="E28" s="18"/>
      <c r="F28" s="18"/>
      <c r="G28" s="18"/>
      <c r="H28" s="18"/>
      <c r="I28" s="18"/>
      <c r="J28" s="18"/>
    </row>
    <row r="29" spans="1:12" ht="18.75" x14ac:dyDescent="0.3">
      <c r="A29" s="18"/>
      <c r="B29" s="33" t="s">
        <v>63</v>
      </c>
      <c r="C29" s="34"/>
      <c r="D29" s="34"/>
      <c r="E29" s="34"/>
      <c r="F29" s="35"/>
      <c r="G29" s="18"/>
      <c r="H29" s="18"/>
      <c r="I29" s="18"/>
      <c r="J29" s="18"/>
    </row>
    <row r="30" spans="1:12" x14ac:dyDescent="0.25">
      <c r="A30" s="18"/>
      <c r="B30" s="92"/>
      <c r="C30" s="136" t="s">
        <v>64</v>
      </c>
      <c r="D30" s="87" t="s">
        <v>22</v>
      </c>
      <c r="E30" s="87" t="s">
        <v>23</v>
      </c>
      <c r="F30" s="88" t="b">
        <f>IF(AND(K8=TRUE(),K31=TRUE(),K38=TRUE()),TRUE(),FALSE())</f>
        <v>0</v>
      </c>
      <c r="G30" s="18"/>
      <c r="H30" s="18"/>
      <c r="I30" s="18"/>
      <c r="J30" s="18"/>
    </row>
    <row r="31" spans="1:12" x14ac:dyDescent="0.25">
      <c r="A31" s="18"/>
      <c r="B31" s="36"/>
      <c r="C31" s="136"/>
      <c r="D31" s="90"/>
      <c r="E31" s="90"/>
      <c r="F31" s="91"/>
      <c r="G31" s="18"/>
      <c r="H31" s="18"/>
      <c r="I31" s="18"/>
      <c r="J31" s="18"/>
      <c r="K31" s="15" t="b">
        <f>FALSE()</f>
        <v>0</v>
      </c>
      <c r="L31" s="15" t="b">
        <f>FALSE()</f>
        <v>0</v>
      </c>
    </row>
    <row r="32" spans="1:12" x14ac:dyDescent="0.25">
      <c r="A32" s="18"/>
      <c r="B32" s="36"/>
      <c r="C32" s="100" t="s">
        <v>65</v>
      </c>
      <c r="D32" s="137"/>
      <c r="E32" s="137"/>
      <c r="F32" s="91"/>
      <c r="G32" s="18"/>
      <c r="H32" s="18"/>
      <c r="I32" s="18"/>
      <c r="J32" s="18"/>
    </row>
    <row r="33" spans="1:12" x14ac:dyDescent="0.25">
      <c r="A33" s="18"/>
      <c r="B33" s="36"/>
      <c r="C33" s="100" t="s">
        <v>66</v>
      </c>
      <c r="D33" s="137"/>
      <c r="E33" s="137"/>
      <c r="F33" s="91"/>
      <c r="G33" s="18"/>
      <c r="H33" s="18"/>
      <c r="I33" s="18"/>
      <c r="J33" s="18"/>
    </row>
    <row r="34" spans="1:12" x14ac:dyDescent="0.25">
      <c r="A34" s="18"/>
      <c r="B34" s="36"/>
      <c r="C34" s="100" t="s">
        <v>67</v>
      </c>
      <c r="D34" s="137"/>
      <c r="E34" s="137"/>
      <c r="F34" s="91"/>
      <c r="G34" s="18"/>
      <c r="H34" s="18"/>
      <c r="I34" s="18"/>
      <c r="J34" s="18"/>
    </row>
    <row r="35" spans="1:12" x14ac:dyDescent="0.25">
      <c r="A35" s="18"/>
      <c r="B35" s="36"/>
      <c r="C35" s="100" t="s">
        <v>68</v>
      </c>
      <c r="D35" s="137"/>
      <c r="E35" s="137"/>
      <c r="F35" s="91"/>
      <c r="G35" s="18"/>
      <c r="H35" s="18"/>
      <c r="I35" s="18"/>
      <c r="J35" s="18"/>
    </row>
    <row r="36" spans="1:12" x14ac:dyDescent="0.25">
      <c r="A36" s="18"/>
      <c r="B36" s="36"/>
      <c r="C36" s="101" t="s">
        <v>43</v>
      </c>
      <c r="D36" s="5">
        <f>SUM(D32:E35)</f>
        <v>0</v>
      </c>
      <c r="E36" s="5"/>
      <c r="F36" s="91"/>
      <c r="G36" s="18"/>
      <c r="H36" s="18"/>
      <c r="I36" s="18"/>
      <c r="J36" s="18"/>
    </row>
    <row r="37" spans="1:12" ht="14.45" customHeight="1" x14ac:dyDescent="0.25">
      <c r="A37" s="18"/>
      <c r="B37" s="36"/>
      <c r="C37" s="138" t="s">
        <v>69</v>
      </c>
      <c r="D37" s="102" t="s">
        <v>22</v>
      </c>
      <c r="E37" s="102" t="s">
        <v>23</v>
      </c>
      <c r="F37" s="91"/>
      <c r="G37" s="18"/>
      <c r="H37" s="18"/>
      <c r="I37" s="18"/>
      <c r="J37" s="18"/>
    </row>
    <row r="38" spans="1:12" x14ac:dyDescent="0.25">
      <c r="A38" s="18"/>
      <c r="B38" s="36"/>
      <c r="C38" s="138"/>
      <c r="D38" s="90"/>
      <c r="E38" s="90"/>
      <c r="F38" s="91"/>
      <c r="G38" s="18"/>
      <c r="H38" s="18"/>
      <c r="I38" s="18"/>
      <c r="J38" s="18"/>
      <c r="K38" s="15" t="b">
        <f>FALSE()</f>
        <v>0</v>
      </c>
      <c r="L38" s="15" t="b">
        <f>FALSE()</f>
        <v>0</v>
      </c>
    </row>
    <row r="39" spans="1:12" ht="14.45" customHeight="1" x14ac:dyDescent="0.25">
      <c r="A39" s="18"/>
      <c r="B39" s="36"/>
      <c r="C39" s="129" t="s">
        <v>50</v>
      </c>
      <c r="D39" s="129"/>
      <c r="E39" s="129"/>
      <c r="F39" s="91"/>
      <c r="G39" s="18"/>
      <c r="H39" s="18"/>
      <c r="I39" s="18"/>
      <c r="J39" s="18"/>
    </row>
    <row r="40" spans="1:12" ht="14.45" customHeight="1" x14ac:dyDescent="0.25">
      <c r="A40" s="18"/>
      <c r="B40" s="92"/>
      <c r="C40" s="129" t="s">
        <v>52</v>
      </c>
      <c r="D40" s="129"/>
      <c r="E40" s="129"/>
      <c r="F40" s="91"/>
      <c r="G40" s="18"/>
      <c r="H40" s="18"/>
      <c r="I40" s="18"/>
      <c r="J40" s="18"/>
    </row>
    <row r="41" spans="1:12" ht="14.45" customHeight="1" x14ac:dyDescent="0.25">
      <c r="A41" s="18"/>
      <c r="B41" s="36"/>
      <c r="C41" s="130" t="s">
        <v>51</v>
      </c>
      <c r="D41" s="130"/>
      <c r="E41" s="130"/>
      <c r="F41" s="91"/>
      <c r="G41" s="18"/>
      <c r="H41" s="18"/>
      <c r="I41" s="18"/>
      <c r="J41" s="18"/>
    </row>
    <row r="42" spans="1:12" x14ac:dyDescent="0.25">
      <c r="A42" s="18"/>
      <c r="B42" s="36"/>
      <c r="C42" s="98" t="s">
        <v>60</v>
      </c>
      <c r="D42" s="135"/>
      <c r="E42" s="135"/>
      <c r="F42" s="91"/>
      <c r="G42" s="18"/>
      <c r="H42" s="18"/>
      <c r="I42" s="18"/>
      <c r="J42" s="18"/>
    </row>
    <row r="43" spans="1:12" ht="174.95" customHeight="1" x14ac:dyDescent="0.25">
      <c r="A43" s="18"/>
      <c r="B43" s="39"/>
      <c r="C43" s="131" t="s">
        <v>53</v>
      </c>
      <c r="D43" s="131"/>
      <c r="E43" s="131"/>
      <c r="F43" s="94"/>
      <c r="G43" s="18"/>
      <c r="H43" s="18"/>
      <c r="I43" s="18"/>
      <c r="J43" s="18"/>
    </row>
    <row r="44" spans="1:12" x14ac:dyDescent="0.25">
      <c r="A44" s="18"/>
      <c r="B44" s="18"/>
      <c r="C44" s="99"/>
      <c r="D44" s="18"/>
      <c r="E44" s="18"/>
      <c r="F44" s="18"/>
      <c r="G44" s="18"/>
      <c r="H44" s="18"/>
      <c r="I44" s="18"/>
      <c r="J44" s="18"/>
    </row>
    <row r="45" spans="1:12" ht="18.75" x14ac:dyDescent="0.3">
      <c r="A45" s="18"/>
      <c r="B45" s="33" t="s">
        <v>70</v>
      </c>
      <c r="C45" s="34"/>
      <c r="D45" s="34"/>
      <c r="E45" s="34"/>
      <c r="F45" s="35"/>
      <c r="G45" s="18"/>
      <c r="H45" s="18"/>
      <c r="I45" s="18"/>
      <c r="J45" s="18"/>
    </row>
    <row r="46" spans="1:12" ht="14.45" customHeight="1" x14ac:dyDescent="0.25">
      <c r="A46" s="18"/>
      <c r="B46" s="92"/>
      <c r="C46" s="139" t="s">
        <v>71</v>
      </c>
      <c r="D46" s="87" t="s">
        <v>22</v>
      </c>
      <c r="E46" s="87" t="s">
        <v>23</v>
      </c>
      <c r="F46" s="88" t="b">
        <f>IF(AND(K8=TRUE(),K47=TRUE()),TRUE(),FALSE())</f>
        <v>0</v>
      </c>
      <c r="G46" s="18"/>
      <c r="H46" s="18"/>
      <c r="I46" s="18"/>
      <c r="J46" s="18"/>
    </row>
    <row r="47" spans="1:12" ht="30" customHeight="1" x14ac:dyDescent="0.25">
      <c r="B47" s="36"/>
      <c r="C47" s="139"/>
      <c r="D47" s="90"/>
      <c r="E47" s="90"/>
      <c r="F47" s="91"/>
      <c r="K47" s="15" t="b">
        <f>FALSE()</f>
        <v>0</v>
      </c>
      <c r="L47" s="103" t="b">
        <f>FALSE()</f>
        <v>0</v>
      </c>
    </row>
    <row r="48" spans="1:12" ht="14.45" customHeight="1" x14ac:dyDescent="0.25">
      <c r="B48" s="36"/>
      <c r="C48" s="129" t="s">
        <v>50</v>
      </c>
      <c r="D48" s="129"/>
      <c r="E48" s="129"/>
      <c r="F48" s="91"/>
      <c r="L48" s="103"/>
    </row>
    <row r="49" spans="1:10" ht="14.45" customHeight="1" x14ac:dyDescent="0.25">
      <c r="A49" s="18"/>
      <c r="B49" s="92"/>
      <c r="C49" s="129" t="s">
        <v>52</v>
      </c>
      <c r="D49" s="129"/>
      <c r="E49" s="129"/>
      <c r="F49" s="91"/>
      <c r="G49" s="18"/>
      <c r="H49" s="18"/>
      <c r="I49" s="18"/>
      <c r="J49" s="18"/>
    </row>
    <row r="50" spans="1:10" ht="14.45" customHeight="1" x14ac:dyDescent="0.25">
      <c r="A50" s="18"/>
      <c r="B50" s="36"/>
      <c r="C50" s="130" t="s">
        <v>51</v>
      </c>
      <c r="D50" s="130"/>
      <c r="E50" s="130"/>
      <c r="F50" s="91"/>
      <c r="G50" s="18"/>
      <c r="H50" s="18"/>
      <c r="I50" s="18"/>
      <c r="J50" s="18"/>
    </row>
    <row r="51" spans="1:10" x14ac:dyDescent="0.25">
      <c r="A51" s="18"/>
      <c r="B51" s="36"/>
      <c r="C51" s="98" t="s">
        <v>60</v>
      </c>
      <c r="D51" s="135"/>
      <c r="E51" s="135"/>
      <c r="F51" s="91"/>
      <c r="G51" s="18"/>
      <c r="H51" s="18"/>
      <c r="I51" s="18"/>
      <c r="J51" s="18"/>
    </row>
    <row r="52" spans="1:10" ht="174.95" customHeight="1" x14ac:dyDescent="0.25">
      <c r="A52" s="18"/>
      <c r="B52" s="39"/>
      <c r="C52" s="131" t="s">
        <v>53</v>
      </c>
      <c r="D52" s="131"/>
      <c r="E52" s="131"/>
      <c r="F52" s="94"/>
      <c r="G52" s="18"/>
      <c r="H52" s="18"/>
      <c r="I52" s="18"/>
      <c r="J52" s="18"/>
    </row>
    <row r="53" spans="1:10" x14ac:dyDescent="0.25">
      <c r="B53" s="95"/>
      <c r="C53" s="95"/>
      <c r="D53" s="95"/>
      <c r="E53" s="95"/>
      <c r="F53" s="95"/>
    </row>
    <row r="54" spans="1:10" x14ac:dyDescent="0.25">
      <c r="B54" s="95"/>
      <c r="C54" s="95"/>
      <c r="D54" s="95"/>
      <c r="E54" s="95"/>
      <c r="F54" s="95"/>
    </row>
    <row r="55" spans="1:10" x14ac:dyDescent="0.25">
      <c r="B55" s="95"/>
      <c r="C55" s="95"/>
      <c r="D55" s="95"/>
      <c r="E55" s="95"/>
      <c r="F55" s="95"/>
    </row>
  </sheetData>
  <mergeCells count="34">
    <mergeCell ref="C49:E49"/>
    <mergeCell ref="C50:E50"/>
    <mergeCell ref="D51:E51"/>
    <mergeCell ref="C52:E52"/>
    <mergeCell ref="C41:E41"/>
    <mergeCell ref="D42:E42"/>
    <mergeCell ref="C43:E43"/>
    <mergeCell ref="C46:C47"/>
    <mergeCell ref="C48:E48"/>
    <mergeCell ref="D35:E35"/>
    <mergeCell ref="D36:E36"/>
    <mergeCell ref="C37:C38"/>
    <mergeCell ref="C39:E39"/>
    <mergeCell ref="C40:E40"/>
    <mergeCell ref="C27:E27"/>
    <mergeCell ref="C30:C31"/>
    <mergeCell ref="D32:E32"/>
    <mergeCell ref="D33:E33"/>
    <mergeCell ref="D34:E34"/>
    <mergeCell ref="C21:C22"/>
    <mergeCell ref="C23:E23"/>
    <mergeCell ref="C24:E24"/>
    <mergeCell ref="C25:E25"/>
    <mergeCell ref="D26:E26"/>
    <mergeCell ref="C14:E14"/>
    <mergeCell ref="C15:E15"/>
    <mergeCell ref="D16:E16"/>
    <mergeCell ref="D17:E17"/>
    <mergeCell ref="C18:E18"/>
    <mergeCell ref="A2:G2"/>
    <mergeCell ref="C4:D4"/>
    <mergeCell ref="C7:D8"/>
    <mergeCell ref="C11:C12"/>
    <mergeCell ref="C13:E13"/>
  </mergeCells>
  <conditionalFormatting sqref="E8">
    <cfRule type="expression" dxfId="44" priority="2">
      <formula>IF($K$8,1)</formula>
    </cfRule>
  </conditionalFormatting>
  <conditionalFormatting sqref="F8">
    <cfRule type="expression" dxfId="43" priority="3">
      <formula>IF($L$8,1)</formula>
    </cfRule>
  </conditionalFormatting>
  <conditionalFormatting sqref="D12">
    <cfRule type="expression" dxfId="42" priority="4">
      <formula>IF($K$12,1)</formula>
    </cfRule>
  </conditionalFormatting>
  <conditionalFormatting sqref="E12">
    <cfRule type="expression" dxfId="41" priority="5">
      <formula>IF($L$12,1)</formula>
    </cfRule>
  </conditionalFormatting>
  <conditionalFormatting sqref="D22">
    <cfRule type="expression" dxfId="40" priority="6">
      <formula>IF($K$22,1)</formula>
    </cfRule>
  </conditionalFormatting>
  <conditionalFormatting sqref="E22">
    <cfRule type="expression" dxfId="39" priority="7">
      <formula>IF($L$22,1)</formula>
    </cfRule>
  </conditionalFormatting>
  <conditionalFormatting sqref="D31">
    <cfRule type="expression" dxfId="38" priority="8">
      <formula>IF($K$31,1)</formula>
    </cfRule>
  </conditionalFormatting>
  <conditionalFormatting sqref="E31">
    <cfRule type="expression" dxfId="37" priority="9">
      <formula>IF($L$31,1)</formula>
    </cfRule>
  </conditionalFormatting>
  <conditionalFormatting sqref="D38">
    <cfRule type="expression" dxfId="36" priority="10">
      <formula>IF($K$38,1)</formula>
    </cfRule>
  </conditionalFormatting>
  <conditionalFormatting sqref="E38">
    <cfRule type="expression" dxfId="35" priority="11">
      <formula>IF($L$38,1)</formula>
    </cfRule>
  </conditionalFormatting>
  <conditionalFormatting sqref="D47">
    <cfRule type="expression" dxfId="34" priority="12">
      <formula>IF($K$47,1)</formula>
    </cfRule>
  </conditionalFormatting>
  <conditionalFormatting sqref="L47:L48">
    <cfRule type="expression" dxfId="33" priority="13">
      <formula>IF($L$12,1)</formula>
    </cfRule>
  </conditionalFormatting>
  <conditionalFormatting sqref="E47">
    <cfRule type="expression" dxfId="32" priority="14">
      <formula>IF($L$47,"VRAI")</formula>
    </cfRule>
  </conditionalFormatting>
  <pageMargins left="0.7" right="0.7" top="0.75" bottom="0.75" header="0.51180555555555496" footer="0.51180555555555496"/>
  <pageSetup paperSize="9" orientation="portrait"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001" r:id="rId3" name="Check Box 1">
              <controlPr defaultSize="0" autoFill="0" autoLine="0" autoPict="0" altText="Check Box 1">
                <anchor moveWithCells="1">
                  <from>
                    <xdr:col>5</xdr:col>
                    <xdr:colOff>552450</xdr:colOff>
                    <xdr:row>3</xdr:row>
                    <xdr:rowOff>942975</xdr:rowOff>
                  </from>
                  <to>
                    <xdr:col>6</xdr:col>
                    <xdr:colOff>-400050</xdr:colOff>
                    <xdr:row>4</xdr:row>
                    <xdr:rowOff>-1333500</xdr:rowOff>
                  </to>
                </anchor>
              </controlPr>
            </control>
          </mc:Choice>
        </mc:AlternateContent>
        <mc:AlternateContent xmlns:mc="http://schemas.openxmlformats.org/markup-compatibility/2006">
          <mc:Choice Requires="x14">
            <control shapeId="1002" r:id="rId4" name="Check Box 2">
              <controlPr defaultSize="0" autoFill="0" autoLine="0" autoPict="0" altText="Check Box 2">
                <anchor moveWithCells="1">
                  <from>
                    <xdr:col>5</xdr:col>
                    <xdr:colOff>266700</xdr:colOff>
                    <xdr:row>6</xdr:row>
                    <xdr:rowOff>161925</xdr:rowOff>
                  </from>
                  <to>
                    <xdr:col>6</xdr:col>
                    <xdr:colOff>-295275</xdr:colOff>
                    <xdr:row>8</xdr:row>
                    <xdr:rowOff>19050</xdr:rowOff>
                  </to>
                </anchor>
              </controlPr>
            </control>
          </mc:Choice>
        </mc:AlternateContent>
        <mc:AlternateContent xmlns:mc="http://schemas.openxmlformats.org/markup-compatibility/2006">
          <mc:Choice Requires="x14">
            <control shapeId="1003" r:id="rId5" name="Check Box 15">
              <controlPr defaultSize="0" autoFill="0" autoLine="0" autoPict="0" altText="Check Box 15">
                <anchor moveWithCells="1">
                  <from>
                    <xdr:col>3</xdr:col>
                    <xdr:colOff>295275</xdr:colOff>
                    <xdr:row>11</xdr:row>
                    <xdr:rowOff>95250</xdr:rowOff>
                  </from>
                  <to>
                    <xdr:col>4</xdr:col>
                    <xdr:colOff>-266700</xdr:colOff>
                    <xdr:row>12</xdr:row>
                    <xdr:rowOff>-85725</xdr:rowOff>
                  </to>
                </anchor>
              </controlPr>
            </control>
          </mc:Choice>
        </mc:AlternateContent>
        <mc:AlternateContent xmlns:mc="http://schemas.openxmlformats.org/markup-compatibility/2006">
          <mc:Choice Requires="x14">
            <control shapeId="1004" r:id="rId6" name="Check Box 16">
              <controlPr defaultSize="0" autoFill="0" autoLine="0" autoPict="0" altText="Check Box 16">
                <anchor moveWithCells="1">
                  <from>
                    <xdr:col>4</xdr:col>
                    <xdr:colOff>276225</xdr:colOff>
                    <xdr:row>11</xdr:row>
                    <xdr:rowOff>95250</xdr:rowOff>
                  </from>
                  <to>
                    <xdr:col>5</xdr:col>
                    <xdr:colOff>-276225</xdr:colOff>
                    <xdr:row>12</xdr:row>
                    <xdr:rowOff>-85725</xdr:rowOff>
                  </to>
                </anchor>
              </controlPr>
            </control>
          </mc:Choice>
        </mc:AlternateContent>
        <mc:AlternateContent xmlns:mc="http://schemas.openxmlformats.org/markup-compatibility/2006">
          <mc:Choice Requires="x14">
            <control shapeId="1005" r:id="rId7" name="Check Box 19">
              <controlPr defaultSize="0" autoFill="0" autoLine="0" autoPict="0" altText="Check Box 19">
                <anchor moveWithCells="1">
                  <from>
                    <xdr:col>3</xdr:col>
                    <xdr:colOff>295275</xdr:colOff>
                    <xdr:row>20</xdr:row>
                    <xdr:rowOff>161925</xdr:rowOff>
                  </from>
                  <to>
                    <xdr:col>4</xdr:col>
                    <xdr:colOff>-266700</xdr:colOff>
                    <xdr:row>22</xdr:row>
                    <xdr:rowOff>19050</xdr:rowOff>
                  </to>
                </anchor>
              </controlPr>
            </control>
          </mc:Choice>
        </mc:AlternateContent>
        <mc:AlternateContent xmlns:mc="http://schemas.openxmlformats.org/markup-compatibility/2006">
          <mc:Choice Requires="x14">
            <control shapeId="1006" r:id="rId8" name="Check Box 20">
              <controlPr defaultSize="0" autoFill="0" autoLine="0" autoPict="0" altText="Check Box 20">
                <anchor moveWithCells="1">
                  <from>
                    <xdr:col>4</xdr:col>
                    <xdr:colOff>276225</xdr:colOff>
                    <xdr:row>20</xdr:row>
                    <xdr:rowOff>161925</xdr:rowOff>
                  </from>
                  <to>
                    <xdr:col>5</xdr:col>
                    <xdr:colOff>-276225</xdr:colOff>
                    <xdr:row>22</xdr:row>
                    <xdr:rowOff>19050</xdr:rowOff>
                  </to>
                </anchor>
              </controlPr>
            </control>
          </mc:Choice>
        </mc:AlternateContent>
        <mc:AlternateContent xmlns:mc="http://schemas.openxmlformats.org/markup-compatibility/2006">
          <mc:Choice Requires="x14">
            <control shapeId="1007" r:id="rId9" name="Check Box 21">
              <controlPr defaultSize="0" autoFill="0" autoLine="0" autoPict="0" altText="Check Box 21">
                <anchor moveWithCells="1">
                  <from>
                    <xdr:col>3</xdr:col>
                    <xdr:colOff>295275</xdr:colOff>
                    <xdr:row>29</xdr:row>
                    <xdr:rowOff>161925</xdr:rowOff>
                  </from>
                  <to>
                    <xdr:col>4</xdr:col>
                    <xdr:colOff>-276225</xdr:colOff>
                    <xdr:row>31</xdr:row>
                    <xdr:rowOff>19050</xdr:rowOff>
                  </to>
                </anchor>
              </controlPr>
            </control>
          </mc:Choice>
        </mc:AlternateContent>
        <mc:AlternateContent xmlns:mc="http://schemas.openxmlformats.org/markup-compatibility/2006">
          <mc:Choice Requires="x14">
            <control shapeId="1008" r:id="rId10" name="Check Box 22">
              <controlPr defaultSize="0" autoFill="0" autoLine="0" autoPict="0" altText="Check Box 22">
                <anchor moveWithCells="1">
                  <from>
                    <xdr:col>4</xdr:col>
                    <xdr:colOff>276225</xdr:colOff>
                    <xdr:row>29</xdr:row>
                    <xdr:rowOff>161925</xdr:rowOff>
                  </from>
                  <to>
                    <xdr:col>5</xdr:col>
                    <xdr:colOff>-295275</xdr:colOff>
                    <xdr:row>31</xdr:row>
                    <xdr:rowOff>19050</xdr:rowOff>
                  </to>
                </anchor>
              </controlPr>
            </control>
          </mc:Choice>
        </mc:AlternateContent>
        <mc:AlternateContent xmlns:mc="http://schemas.openxmlformats.org/markup-compatibility/2006">
          <mc:Choice Requires="x14">
            <control shapeId="1009" r:id="rId11" name="Check Box 23">
              <controlPr defaultSize="0" autoFill="0" autoLine="0" autoPict="0" altText="Check Box 23">
                <anchor moveWithCells="1">
                  <from>
                    <xdr:col>3</xdr:col>
                    <xdr:colOff>295275</xdr:colOff>
                    <xdr:row>36</xdr:row>
                    <xdr:rowOff>171450</xdr:rowOff>
                  </from>
                  <to>
                    <xdr:col>4</xdr:col>
                    <xdr:colOff>-266700</xdr:colOff>
                    <xdr:row>38</xdr:row>
                    <xdr:rowOff>9525</xdr:rowOff>
                  </to>
                </anchor>
              </controlPr>
            </control>
          </mc:Choice>
        </mc:AlternateContent>
        <mc:AlternateContent xmlns:mc="http://schemas.openxmlformats.org/markup-compatibility/2006">
          <mc:Choice Requires="x14">
            <control shapeId="1010" r:id="rId12" name="Check Box 24">
              <controlPr defaultSize="0" autoFill="0" autoLine="0" autoPict="0" altText="Check Box 24">
                <anchor moveWithCells="1">
                  <from>
                    <xdr:col>4</xdr:col>
                    <xdr:colOff>276225</xdr:colOff>
                    <xdr:row>36</xdr:row>
                    <xdr:rowOff>171450</xdr:rowOff>
                  </from>
                  <to>
                    <xdr:col>5</xdr:col>
                    <xdr:colOff>-295275</xdr:colOff>
                    <xdr:row>38</xdr:row>
                    <xdr:rowOff>9525</xdr:rowOff>
                  </to>
                </anchor>
              </controlPr>
            </control>
          </mc:Choice>
        </mc:AlternateContent>
        <mc:AlternateContent xmlns:mc="http://schemas.openxmlformats.org/markup-compatibility/2006">
          <mc:Choice Requires="x14">
            <control shapeId="1011" r:id="rId13" name="Check Box 44">
              <controlPr defaultSize="0" autoFill="0" autoLine="0" autoPict="0" altText="Check Box 44">
                <anchor moveWithCells="1">
                  <from>
                    <xdr:col>4</xdr:col>
                    <xdr:colOff>276225</xdr:colOff>
                    <xdr:row>46</xdr:row>
                    <xdr:rowOff>85725</xdr:rowOff>
                  </from>
                  <to>
                    <xdr:col>5</xdr:col>
                    <xdr:colOff>-285750</xdr:colOff>
                    <xdr:row>47</xdr:row>
                    <xdr:rowOff>-76200</xdr:rowOff>
                  </to>
                </anchor>
              </controlPr>
            </control>
          </mc:Choice>
        </mc:AlternateContent>
        <mc:AlternateContent xmlns:mc="http://schemas.openxmlformats.org/markup-compatibility/2006">
          <mc:Choice Requires="x14">
            <control shapeId="1012" r:id="rId14" name="Check Box 43">
              <controlPr defaultSize="0" autoFill="0" autoLine="0" autoPict="0" altText="Check Box 43">
                <anchor moveWithCells="1">
                  <from>
                    <xdr:col>3</xdr:col>
                    <xdr:colOff>295275</xdr:colOff>
                    <xdr:row>46</xdr:row>
                    <xdr:rowOff>85725</xdr:rowOff>
                  </from>
                  <to>
                    <xdr:col>4</xdr:col>
                    <xdr:colOff>-266700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Sources!$H$2:$H$5</xm:f>
          </x14:formula1>
          <x14:formula2>
            <xm:f>0</xm:f>
          </x14:formula2>
          <xm:sqref>D17:E17 D26:E26 D42:E42 D51:E51</xm:sqref>
        </x14:dataValidation>
        <x14:dataValidation type="list" allowBlank="1" showInputMessage="1" showErrorMessage="1" xr:uid="{00000000-0002-0000-0200-000001000000}">
          <x14:formula1>
            <xm:f>Sources!$G$2:$G$8</xm:f>
          </x14:formula1>
          <x14:formula2>
            <xm:f>0</xm:f>
          </x14:formula2>
          <xm:sqref>D16:E16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D0D0D"/>
  </sheetPr>
  <dimension ref="A1:AMJ27"/>
  <sheetViews>
    <sheetView showGridLines="0" zoomScaleNormal="100" workbookViewId="0">
      <selection activeCell="C7" sqref="C7"/>
    </sheetView>
  </sheetViews>
  <sheetFormatPr baseColWidth="10" defaultColWidth="10.85546875" defaultRowHeight="15" x14ac:dyDescent="0.25"/>
  <cols>
    <col min="1" max="1" width="15" style="15" customWidth="1"/>
    <col min="2" max="2" width="11.85546875" style="15" customWidth="1"/>
    <col min="3" max="3" width="73" style="15" customWidth="1"/>
    <col min="4" max="10" width="10.85546875" style="15"/>
    <col min="11" max="12" width="10.85546875" style="15" hidden="1"/>
    <col min="13" max="1024" width="10.85546875" style="15"/>
  </cols>
  <sheetData>
    <row r="1" spans="1:12" ht="14.45" customHeight="1" x14ac:dyDescent="0.25">
      <c r="A1" s="18"/>
      <c r="B1" s="18"/>
      <c r="C1" s="18"/>
      <c r="D1" s="18"/>
    </row>
    <row r="2" spans="1:12" ht="24.75" x14ac:dyDescent="0.3">
      <c r="A2" s="14" t="s">
        <v>72</v>
      </c>
      <c r="B2" s="14"/>
      <c r="C2" s="14"/>
      <c r="D2" s="14"/>
      <c r="E2" s="14"/>
      <c r="F2" s="14"/>
      <c r="G2" s="14"/>
    </row>
    <row r="3" spans="1:12" ht="20.100000000000001" customHeight="1" x14ac:dyDescent="0.25">
      <c r="A3" s="18"/>
      <c r="B3" s="18"/>
      <c r="C3" s="18"/>
      <c r="D3" s="18"/>
      <c r="E3" s="18"/>
      <c r="F3" s="18"/>
      <c r="G3" s="18"/>
      <c r="H3" s="18"/>
      <c r="I3" s="18"/>
      <c r="J3" s="18"/>
    </row>
    <row r="4" spans="1:12" ht="23.1" customHeight="1" x14ac:dyDescent="0.25">
      <c r="A4" s="18"/>
      <c r="B4" s="31" t="s">
        <v>3</v>
      </c>
      <c r="C4" s="7" t="str">
        <f>Présentation!C6</f>
        <v>ex : Stade Toulousain</v>
      </c>
      <c r="D4" s="7"/>
      <c r="E4" s="23" t="s">
        <v>5</v>
      </c>
      <c r="F4" s="32">
        <f>Présentation!H6</f>
        <v>1234</v>
      </c>
      <c r="G4" s="18"/>
      <c r="H4" s="18"/>
      <c r="I4" s="18"/>
      <c r="J4" s="18"/>
    </row>
    <row r="5" spans="1:12" x14ac:dyDescent="0.25">
      <c r="A5" s="18"/>
      <c r="B5" s="18"/>
      <c r="C5" s="18"/>
      <c r="D5" s="18"/>
      <c r="E5" s="18"/>
      <c r="F5" s="18"/>
      <c r="G5" s="18"/>
      <c r="H5" s="18"/>
      <c r="I5" s="18"/>
      <c r="J5" s="18"/>
    </row>
    <row r="6" spans="1:12" ht="18.75" x14ac:dyDescent="0.3">
      <c r="A6" s="18"/>
      <c r="B6" s="33" t="s">
        <v>73</v>
      </c>
      <c r="C6" s="34"/>
      <c r="D6" s="34"/>
      <c r="E6" s="34"/>
      <c r="F6" s="35"/>
      <c r="G6" s="18"/>
      <c r="H6" s="18"/>
      <c r="I6" s="18"/>
      <c r="J6" s="18"/>
    </row>
    <row r="7" spans="1:12" x14ac:dyDescent="0.25">
      <c r="A7" s="18"/>
      <c r="B7" s="36"/>
      <c r="C7" s="6" t="s">
        <v>74</v>
      </c>
      <c r="D7" s="6"/>
      <c r="E7" s="37" t="s">
        <v>22</v>
      </c>
      <c r="F7" s="38" t="s">
        <v>23</v>
      </c>
      <c r="G7" s="18"/>
      <c r="H7" s="18"/>
      <c r="I7" s="18"/>
      <c r="J7" s="18"/>
    </row>
    <row r="8" spans="1:12" ht="22.5" customHeight="1" x14ac:dyDescent="0.25">
      <c r="A8" s="18"/>
      <c r="B8" s="39"/>
      <c r="C8" s="6"/>
      <c r="D8" s="6"/>
      <c r="E8" s="40"/>
      <c r="F8" s="41"/>
      <c r="G8" s="18"/>
      <c r="H8" s="18"/>
      <c r="I8" s="18"/>
      <c r="J8" s="18"/>
      <c r="K8" s="15" t="b">
        <f>FALSE()</f>
        <v>0</v>
      </c>
      <c r="L8" s="15" t="b">
        <f>FALSE()</f>
        <v>0</v>
      </c>
    </row>
    <row r="9" spans="1:12" x14ac:dyDescent="0.25">
      <c r="A9" s="18"/>
      <c r="B9" s="104"/>
      <c r="C9" s="104"/>
      <c r="D9" s="104"/>
      <c r="E9" s="104"/>
      <c r="F9" s="104"/>
      <c r="G9" s="18"/>
      <c r="H9" s="18"/>
      <c r="I9" s="18"/>
      <c r="J9" s="18"/>
    </row>
    <row r="10" spans="1:12" ht="18.75" x14ac:dyDescent="0.3">
      <c r="A10" s="18"/>
      <c r="B10" s="33" t="s">
        <v>75</v>
      </c>
      <c r="C10" s="34"/>
      <c r="D10" s="34"/>
      <c r="E10" s="34"/>
      <c r="F10" s="35"/>
      <c r="G10" s="18"/>
      <c r="H10" s="18"/>
      <c r="I10" s="18"/>
      <c r="J10" s="18"/>
    </row>
    <row r="11" spans="1:12" ht="14.45" customHeight="1" x14ac:dyDescent="0.25">
      <c r="A11" s="18"/>
      <c r="B11" s="36"/>
      <c r="C11" s="140" t="s">
        <v>76</v>
      </c>
      <c r="D11" s="87" t="s">
        <v>22</v>
      </c>
      <c r="E11" s="87" t="s">
        <v>23</v>
      </c>
      <c r="F11" s="88" t="b">
        <f>IF(AND(K12=TRUE()),TRUE(),FALSE())</f>
        <v>0</v>
      </c>
      <c r="G11" s="18"/>
      <c r="H11" s="18"/>
      <c r="I11" s="18"/>
      <c r="J11" s="18"/>
    </row>
    <row r="12" spans="1:12" ht="22.5" customHeight="1" x14ac:dyDescent="0.25">
      <c r="A12" s="18"/>
      <c r="B12" s="36"/>
      <c r="C12" s="140"/>
      <c r="D12" s="90"/>
      <c r="E12" s="90"/>
      <c r="F12" s="91"/>
      <c r="G12" s="18"/>
      <c r="H12" s="18"/>
      <c r="I12" s="18"/>
      <c r="J12" s="18"/>
      <c r="K12" s="15" t="b">
        <f>FALSE()</f>
        <v>0</v>
      </c>
      <c r="L12" s="15" t="b">
        <f>FALSE()</f>
        <v>0</v>
      </c>
    </row>
    <row r="13" spans="1:12" ht="174.95" customHeight="1" x14ac:dyDescent="0.25">
      <c r="A13" s="18"/>
      <c r="B13" s="36"/>
      <c r="C13" s="141" t="s">
        <v>53</v>
      </c>
      <c r="D13" s="141"/>
      <c r="E13" s="141"/>
      <c r="F13" s="105"/>
      <c r="G13" s="18"/>
      <c r="H13" s="18"/>
      <c r="I13" s="18"/>
      <c r="J13" s="18"/>
    </row>
    <row r="14" spans="1:12" x14ac:dyDescent="0.25">
      <c r="G14" s="18"/>
      <c r="H14" s="18"/>
      <c r="I14" s="18"/>
      <c r="J14" s="18"/>
    </row>
    <row r="15" spans="1:12" ht="18.75" x14ac:dyDescent="0.3">
      <c r="B15" s="33" t="s">
        <v>77</v>
      </c>
      <c r="C15" s="34"/>
      <c r="D15" s="34"/>
      <c r="E15" s="34"/>
      <c r="F15" s="35"/>
      <c r="G15" s="18"/>
      <c r="H15" s="18"/>
      <c r="I15" s="18"/>
      <c r="J15" s="18"/>
    </row>
    <row r="16" spans="1:12" ht="14.45" customHeight="1" x14ac:dyDescent="0.25">
      <c r="A16" s="18"/>
      <c r="B16" s="36"/>
      <c r="C16" s="142" t="s">
        <v>78</v>
      </c>
      <c r="D16" s="37" t="s">
        <v>22</v>
      </c>
      <c r="E16" s="37" t="s">
        <v>23</v>
      </c>
      <c r="F16" s="106" t="b">
        <f>IF(K17,TRUE(),FALSE())</f>
        <v>0</v>
      </c>
      <c r="G16" s="18"/>
      <c r="H16" s="18"/>
      <c r="I16" s="18"/>
      <c r="J16" s="18"/>
    </row>
    <row r="17" spans="1:12" ht="24.6" customHeight="1" x14ac:dyDescent="0.25">
      <c r="A17" s="18"/>
      <c r="B17" s="107"/>
      <c r="C17" s="142"/>
      <c r="D17" s="90"/>
      <c r="E17" s="90"/>
      <c r="F17" s="91"/>
      <c r="G17" s="18"/>
      <c r="H17" s="18"/>
      <c r="I17" s="18"/>
      <c r="J17" s="18"/>
      <c r="K17" s="15" t="b">
        <f>FALSE()</f>
        <v>0</v>
      </c>
      <c r="L17" s="15" t="b">
        <f>FALSE()</f>
        <v>0</v>
      </c>
    </row>
    <row r="18" spans="1:12" s="111" customFormat="1" ht="174.95" customHeight="1" x14ac:dyDescent="0.25">
      <c r="A18" s="108"/>
      <c r="B18" s="109"/>
      <c r="C18" s="143" t="s">
        <v>79</v>
      </c>
      <c r="D18" s="143"/>
      <c r="E18" s="143"/>
      <c r="F18" s="110"/>
      <c r="G18" s="108"/>
      <c r="H18" s="108"/>
      <c r="I18" s="108"/>
      <c r="J18" s="108"/>
    </row>
    <row r="19" spans="1:12" x14ac:dyDescent="0.25">
      <c r="A19" s="18"/>
      <c r="B19" s="18"/>
      <c r="C19" s="18"/>
      <c r="D19" s="18"/>
      <c r="E19" s="18"/>
      <c r="F19" s="18"/>
      <c r="G19" s="18"/>
      <c r="H19" s="18"/>
      <c r="I19" s="18"/>
      <c r="J19" s="18"/>
    </row>
    <row r="20" spans="1:12" ht="18.75" x14ac:dyDescent="0.3">
      <c r="A20" s="18"/>
      <c r="B20" s="33" t="s">
        <v>80</v>
      </c>
      <c r="C20" s="34"/>
      <c r="D20" s="34"/>
      <c r="E20" s="34"/>
      <c r="F20" s="35"/>
      <c r="G20" s="18"/>
      <c r="H20" s="18"/>
      <c r="I20" s="18"/>
      <c r="J20" s="18"/>
    </row>
    <row r="21" spans="1:12" ht="14.45" customHeight="1" x14ac:dyDescent="0.25">
      <c r="A21" s="18"/>
      <c r="B21" s="36"/>
      <c r="C21" s="140" t="s">
        <v>81</v>
      </c>
      <c r="D21" s="87" t="s">
        <v>22</v>
      </c>
      <c r="E21" s="87" t="s">
        <v>23</v>
      </c>
      <c r="F21" s="88" t="b">
        <f>IF(K22=TRUE(),TRUE(),FALSE())</f>
        <v>0</v>
      </c>
      <c r="G21" s="18"/>
      <c r="H21" s="18"/>
      <c r="I21" s="18"/>
      <c r="J21" s="18"/>
    </row>
    <row r="22" spans="1:12" x14ac:dyDescent="0.25">
      <c r="A22" s="18"/>
      <c r="B22" s="36"/>
      <c r="C22" s="140"/>
      <c r="D22" s="90"/>
      <c r="E22" s="90"/>
      <c r="F22" s="91"/>
      <c r="G22" s="18"/>
      <c r="H22" s="18"/>
      <c r="I22" s="18"/>
      <c r="J22" s="18"/>
      <c r="K22" s="15" t="b">
        <f>FALSE()</f>
        <v>0</v>
      </c>
      <c r="L22" s="15" t="b">
        <f>FALSE()</f>
        <v>0</v>
      </c>
    </row>
    <row r="23" spans="1:12" ht="14.45" customHeight="1" x14ac:dyDescent="0.25">
      <c r="A23" s="18"/>
      <c r="B23" s="36"/>
      <c r="C23" s="126" t="s">
        <v>50</v>
      </c>
      <c r="D23" s="126"/>
      <c r="E23" s="126"/>
      <c r="F23" s="91"/>
      <c r="G23" s="18"/>
      <c r="H23" s="18"/>
      <c r="I23" s="18"/>
      <c r="J23" s="18"/>
    </row>
    <row r="24" spans="1:12" ht="14.45" customHeight="1" x14ac:dyDescent="0.25">
      <c r="A24" s="18"/>
      <c r="B24" s="36"/>
      <c r="C24" s="126" t="s">
        <v>52</v>
      </c>
      <c r="D24" s="126"/>
      <c r="E24" s="126"/>
      <c r="F24" s="91"/>
      <c r="G24" s="18"/>
      <c r="H24" s="18"/>
      <c r="I24" s="18"/>
      <c r="J24" s="18"/>
    </row>
    <row r="25" spans="1:12" ht="14.45" customHeight="1" x14ac:dyDescent="0.25">
      <c r="A25" s="18"/>
      <c r="B25" s="36"/>
      <c r="C25" s="126" t="s">
        <v>51</v>
      </c>
      <c r="D25" s="126"/>
      <c r="E25" s="126"/>
      <c r="F25" s="91"/>
      <c r="G25" s="18"/>
      <c r="H25" s="18"/>
      <c r="I25" s="18"/>
      <c r="J25" s="18"/>
    </row>
    <row r="26" spans="1:12" ht="174.95" customHeight="1" x14ac:dyDescent="0.25">
      <c r="A26" s="18"/>
      <c r="B26" s="39"/>
      <c r="C26" s="144" t="s">
        <v>53</v>
      </c>
      <c r="D26" s="144"/>
      <c r="E26" s="144"/>
      <c r="F26" s="94"/>
      <c r="G26" s="18"/>
      <c r="H26" s="18"/>
      <c r="I26" s="18"/>
      <c r="J26" s="18"/>
    </row>
    <row r="27" spans="1:12" x14ac:dyDescent="0.25">
      <c r="C27" s="15" t="s">
        <v>51</v>
      </c>
    </row>
  </sheetData>
  <mergeCells count="12">
    <mergeCell ref="C25:E25"/>
    <mergeCell ref="C26:E26"/>
    <mergeCell ref="C16:C17"/>
    <mergeCell ref="C18:E18"/>
    <mergeCell ref="C21:C22"/>
    <mergeCell ref="C23:E23"/>
    <mergeCell ref="C24:E24"/>
    <mergeCell ref="A2:G2"/>
    <mergeCell ref="C4:D4"/>
    <mergeCell ref="C7:D8"/>
    <mergeCell ref="C11:C12"/>
    <mergeCell ref="C13:E13"/>
  </mergeCells>
  <conditionalFormatting sqref="E8">
    <cfRule type="expression" dxfId="31" priority="2">
      <formula>IF($K$8,1)</formula>
    </cfRule>
  </conditionalFormatting>
  <conditionalFormatting sqref="F8">
    <cfRule type="expression" dxfId="30" priority="3">
      <formula>IF($L$8,1)</formula>
    </cfRule>
  </conditionalFormatting>
  <conditionalFormatting sqref="D22">
    <cfRule type="expression" dxfId="29" priority="4">
      <formula>IF($K$22,1)</formula>
    </cfRule>
  </conditionalFormatting>
  <conditionalFormatting sqref="E22">
    <cfRule type="expression" dxfId="28" priority="5">
      <formula>IF($L$22,1)</formula>
    </cfRule>
  </conditionalFormatting>
  <conditionalFormatting sqref="D12">
    <cfRule type="expression" dxfId="27" priority="6">
      <formula>IF($K$12,1)</formula>
    </cfRule>
  </conditionalFormatting>
  <conditionalFormatting sqref="E12">
    <cfRule type="expression" dxfId="26" priority="7">
      <formula>IF($L$12,1)</formula>
    </cfRule>
  </conditionalFormatting>
  <conditionalFormatting sqref="D17">
    <cfRule type="expression" dxfId="25" priority="8">
      <formula>IF($K$17,1)</formula>
    </cfRule>
  </conditionalFormatting>
  <conditionalFormatting sqref="E17">
    <cfRule type="expression" dxfId="24" priority="9">
      <formula>IF($L$17,1)</formula>
    </cfRule>
  </conditionalFormatting>
  <pageMargins left="0.7" right="0.7" top="0.75" bottom="0.75" header="0.51180555555555496" footer="0.51180555555555496"/>
  <pageSetup paperSize="9" orientation="landscape"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001" r:id="rId3" name="Check Box 1">
              <controlPr defaultSize="0" autoFill="0" autoLine="0" autoPict="0" altText="Check Box 1">
                <anchor moveWithCells="1">
                  <from>
                    <xdr:col>5</xdr:col>
                    <xdr:colOff>552450</xdr:colOff>
                    <xdr:row>3</xdr:row>
                    <xdr:rowOff>981075</xdr:rowOff>
                  </from>
                  <to>
                    <xdr:col>6</xdr:col>
                    <xdr:colOff>-400050</xdr:colOff>
                    <xdr:row>4</xdr:row>
                    <xdr:rowOff>-1285875</xdr:rowOff>
                  </to>
                </anchor>
              </controlPr>
            </control>
          </mc:Choice>
        </mc:AlternateContent>
        <mc:AlternateContent xmlns:mc="http://schemas.openxmlformats.org/markup-compatibility/2006">
          <mc:Choice Requires="x14">
            <control shapeId="1002" r:id="rId4" name="Check Box 2">
              <controlPr defaultSize="0" autoFill="0" autoLine="0" autoPict="0" altText="Check Box 2">
                <anchor moveWithCells="1">
                  <from>
                    <xdr:col>5</xdr:col>
                    <xdr:colOff>266700</xdr:colOff>
                    <xdr:row>7</xdr:row>
                    <xdr:rowOff>28575</xdr:rowOff>
                  </from>
                  <to>
                    <xdr:col>6</xdr:col>
                    <xdr:colOff>-238125</xdr:colOff>
                    <xdr:row>8</xdr:row>
                    <xdr:rowOff>-28575</xdr:rowOff>
                  </to>
                </anchor>
              </controlPr>
            </control>
          </mc:Choice>
        </mc:AlternateContent>
        <mc:AlternateContent xmlns:mc="http://schemas.openxmlformats.org/markup-compatibility/2006">
          <mc:Choice Requires="x14">
            <control shapeId="1003" r:id="rId5" name="Check Box 23">
              <controlPr defaultSize="0" autoFill="0" autoLine="0" autoPict="0" altText="Check Box 23">
                <anchor moveWithCells="1">
                  <from>
                    <xdr:col>3</xdr:col>
                    <xdr:colOff>266700</xdr:colOff>
                    <xdr:row>11</xdr:row>
                    <xdr:rowOff>38100</xdr:rowOff>
                  </from>
                  <to>
                    <xdr:col>4</xdr:col>
                    <xdr:colOff>-295275</xdr:colOff>
                    <xdr:row>12</xdr:row>
                    <xdr:rowOff>-28575</xdr:rowOff>
                  </to>
                </anchor>
              </controlPr>
            </control>
          </mc:Choice>
        </mc:AlternateContent>
        <mc:AlternateContent xmlns:mc="http://schemas.openxmlformats.org/markup-compatibility/2006">
          <mc:Choice Requires="x14">
            <control shapeId="1004" r:id="rId6" name="Check Box 25">
              <controlPr defaultSize="0" autoFill="0" autoLine="0" autoPict="0" altText="Check Box 25">
                <anchor moveWithCells="1">
                  <from>
                    <xdr:col>4</xdr:col>
                    <xdr:colOff>276225</xdr:colOff>
                    <xdr:row>11</xdr:row>
                    <xdr:rowOff>38100</xdr:rowOff>
                  </from>
                  <to>
                    <xdr:col>5</xdr:col>
                    <xdr:colOff>-276225</xdr:colOff>
                    <xdr:row>12</xdr:row>
                    <xdr:rowOff>-28575</xdr:rowOff>
                  </to>
                </anchor>
              </controlPr>
            </control>
          </mc:Choice>
        </mc:AlternateContent>
        <mc:AlternateContent xmlns:mc="http://schemas.openxmlformats.org/markup-compatibility/2006">
          <mc:Choice Requires="x14">
            <control shapeId="1005" r:id="rId7" name="Check Box 26">
              <controlPr defaultSize="0" autoFill="0" autoLine="0" autoPict="0" altText="Check Box 26">
                <anchor moveWithCells="1">
                  <from>
                    <xdr:col>3</xdr:col>
                    <xdr:colOff>266700</xdr:colOff>
                    <xdr:row>16</xdr:row>
                    <xdr:rowOff>38100</xdr:rowOff>
                  </from>
                  <to>
                    <xdr:col>4</xdr:col>
                    <xdr:colOff>-295275</xdr:colOff>
                    <xdr:row>17</xdr:row>
                    <xdr:rowOff>-57150</xdr:rowOff>
                  </to>
                </anchor>
              </controlPr>
            </control>
          </mc:Choice>
        </mc:AlternateContent>
        <mc:AlternateContent xmlns:mc="http://schemas.openxmlformats.org/markup-compatibility/2006">
          <mc:Choice Requires="x14">
            <control shapeId="1006" r:id="rId8" name="Check Box 27">
              <controlPr defaultSize="0" autoFill="0" autoLine="0" autoPict="0" altText="Check Box 27">
                <anchor moveWithCells="1">
                  <from>
                    <xdr:col>4</xdr:col>
                    <xdr:colOff>276225</xdr:colOff>
                    <xdr:row>16</xdr:row>
                    <xdr:rowOff>38100</xdr:rowOff>
                  </from>
                  <to>
                    <xdr:col>5</xdr:col>
                    <xdr:colOff>-276225</xdr:colOff>
                    <xdr:row>17</xdr:row>
                    <xdr:rowOff>-57150</xdr:rowOff>
                  </to>
                </anchor>
              </controlPr>
            </control>
          </mc:Choice>
        </mc:AlternateContent>
        <mc:AlternateContent xmlns:mc="http://schemas.openxmlformats.org/markup-compatibility/2006">
          <mc:Choice Requires="x14">
            <control shapeId="1007" r:id="rId9" name="Check Box 28">
              <controlPr defaultSize="0" autoFill="0" autoLine="0" autoPict="0" altText="Check Box 28">
                <anchor moveWithCells="1">
                  <from>
                    <xdr:col>4</xdr:col>
                    <xdr:colOff>276225</xdr:colOff>
                    <xdr:row>20</xdr:row>
                    <xdr:rowOff>161925</xdr:rowOff>
                  </from>
                  <to>
                    <xdr:col>5</xdr:col>
                    <xdr:colOff>-276225</xdr:colOff>
                    <xdr:row>22</xdr:row>
                    <xdr:rowOff>19050</xdr:rowOff>
                  </to>
                </anchor>
              </controlPr>
            </control>
          </mc:Choice>
        </mc:AlternateContent>
        <mc:AlternateContent xmlns:mc="http://schemas.openxmlformats.org/markup-compatibility/2006">
          <mc:Choice Requires="x14">
            <control shapeId="1008" r:id="rId10" name="Check Box 29">
              <controlPr defaultSize="0" autoFill="0" autoLine="0" autoPict="0" altText="Check Box 29">
                <anchor moveWithCells="1">
                  <from>
                    <xdr:col>4</xdr:col>
                    <xdr:colOff>276225</xdr:colOff>
                    <xdr:row>25</xdr:row>
                    <xdr:rowOff>2209800</xdr:rowOff>
                  </from>
                  <to>
                    <xdr:col>5</xdr:col>
                    <xdr:colOff>-276225</xdr:colOff>
                    <xdr:row>27</xdr:row>
                    <xdr:rowOff>28575</xdr:rowOff>
                  </to>
                </anchor>
              </controlPr>
            </control>
          </mc:Choice>
        </mc:AlternateContent>
        <mc:AlternateContent xmlns:mc="http://schemas.openxmlformats.org/markup-compatibility/2006">
          <mc:Choice Requires="x14">
            <control shapeId="1009" r:id="rId11" name="Check Box 31">
              <controlPr defaultSize="0" autoFill="0" autoLine="0" autoPict="0" altText="Check Box 31">
                <anchor moveWithCells="1">
                  <from>
                    <xdr:col>3</xdr:col>
                    <xdr:colOff>276225</xdr:colOff>
                    <xdr:row>20</xdr:row>
                    <xdr:rowOff>161925</xdr:rowOff>
                  </from>
                  <to>
                    <xdr:col>4</xdr:col>
                    <xdr:colOff>-276225</xdr:colOff>
                    <xdr:row>22</xdr:row>
                    <xdr:rowOff>19050</xdr:rowOff>
                  </to>
                </anchor>
              </controlPr>
            </control>
          </mc:Choice>
        </mc:AlternateContent>
        <mc:AlternateContent xmlns:mc="http://schemas.openxmlformats.org/markup-compatibility/2006">
          <mc:Choice Requires="x14">
            <control shapeId="1010" r:id="rId12" name="Check Box 32">
              <controlPr defaultSize="0" autoFill="0" autoLine="0" autoPict="0" altText="Check Box 32">
                <anchor moveWithCells="1">
                  <from>
                    <xdr:col>3</xdr:col>
                    <xdr:colOff>276225</xdr:colOff>
                    <xdr:row>25</xdr:row>
                    <xdr:rowOff>2209800</xdr:rowOff>
                  </from>
                  <to>
                    <xdr:col>4</xdr:col>
                    <xdr:colOff>-276225</xdr:colOff>
                    <xdr:row>27</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MJ17"/>
  <sheetViews>
    <sheetView showGridLines="0" topLeftCell="A4" zoomScaleNormal="100" workbookViewId="0">
      <selection activeCell="C7" sqref="C7"/>
    </sheetView>
  </sheetViews>
  <sheetFormatPr baseColWidth="10" defaultColWidth="10.85546875" defaultRowHeight="15" x14ac:dyDescent="0.25"/>
  <cols>
    <col min="1" max="1" width="15" style="15" customWidth="1"/>
    <col min="2" max="2" width="11.85546875" style="15" customWidth="1"/>
    <col min="3" max="3" width="73" style="15" customWidth="1"/>
    <col min="4" max="10" width="10.85546875" style="15"/>
    <col min="11" max="12" width="10.85546875" style="15" hidden="1"/>
    <col min="13" max="1024" width="10.85546875" style="15"/>
  </cols>
  <sheetData>
    <row r="1" spans="1:12" x14ac:dyDescent="0.25">
      <c r="A1" s="18"/>
      <c r="B1" s="18"/>
      <c r="C1" s="18"/>
      <c r="D1" s="18"/>
      <c r="E1" s="18"/>
      <c r="F1" s="18"/>
      <c r="G1" s="18"/>
      <c r="H1" s="18"/>
      <c r="I1" s="18"/>
      <c r="J1" s="18"/>
    </row>
    <row r="2" spans="1:12" ht="24.75" x14ac:dyDescent="0.3">
      <c r="A2" s="14" t="s">
        <v>82</v>
      </c>
      <c r="B2" s="14"/>
      <c r="C2" s="14"/>
      <c r="D2" s="14"/>
      <c r="E2" s="14"/>
      <c r="F2" s="14"/>
      <c r="G2" s="14"/>
      <c r="H2" s="18"/>
      <c r="I2" s="18"/>
      <c r="J2" s="18"/>
    </row>
    <row r="3" spans="1:12" ht="20.100000000000001" customHeight="1" x14ac:dyDescent="0.25">
      <c r="A3" s="18"/>
      <c r="B3" s="18"/>
      <c r="C3" s="18"/>
      <c r="D3" s="18"/>
      <c r="E3" s="18"/>
      <c r="F3" s="18"/>
      <c r="G3" s="18"/>
      <c r="H3" s="18"/>
      <c r="I3" s="18"/>
      <c r="J3" s="18"/>
    </row>
    <row r="4" spans="1:12" ht="23.1" customHeight="1" x14ac:dyDescent="0.25">
      <c r="A4" s="18"/>
      <c r="B4" s="31" t="s">
        <v>3</v>
      </c>
      <c r="C4" s="7" t="str">
        <f>Présentation!C6</f>
        <v>ex : Stade Toulousain</v>
      </c>
      <c r="D4" s="7"/>
      <c r="E4" s="23" t="s">
        <v>5</v>
      </c>
      <c r="F4" s="32">
        <f>Présentation!H6</f>
        <v>1234</v>
      </c>
      <c r="G4" s="18"/>
      <c r="H4" s="18"/>
      <c r="I4" s="18"/>
      <c r="J4" s="18"/>
    </row>
    <row r="5" spans="1:12" x14ac:dyDescent="0.25">
      <c r="A5" s="18"/>
      <c r="B5" s="18"/>
      <c r="C5" s="18"/>
      <c r="D5" s="18"/>
      <c r="E5" s="18"/>
      <c r="F5" s="18"/>
      <c r="G5" s="18"/>
      <c r="H5" s="18"/>
      <c r="I5" s="18"/>
      <c r="J5" s="18"/>
    </row>
    <row r="6" spans="1:12" ht="18.75" x14ac:dyDescent="0.3">
      <c r="A6" s="18"/>
      <c r="B6" s="33" t="s">
        <v>83</v>
      </c>
      <c r="C6" s="34"/>
      <c r="D6" s="34"/>
      <c r="E6" s="34"/>
      <c r="F6" s="35"/>
      <c r="G6" s="18"/>
      <c r="H6" s="18"/>
      <c r="I6" s="18"/>
      <c r="J6" s="18"/>
    </row>
    <row r="7" spans="1:12" x14ac:dyDescent="0.25">
      <c r="A7" s="18"/>
      <c r="B7" s="36"/>
      <c r="C7" s="6" t="s">
        <v>84</v>
      </c>
      <c r="D7" s="6"/>
      <c r="E7" s="37" t="s">
        <v>22</v>
      </c>
      <c r="F7" s="38" t="s">
        <v>23</v>
      </c>
      <c r="G7" s="18"/>
      <c r="H7" s="18"/>
      <c r="I7" s="18"/>
      <c r="J7" s="18"/>
    </row>
    <row r="8" spans="1:12" ht="22.5" customHeight="1" x14ac:dyDescent="0.25">
      <c r="A8" s="18"/>
      <c r="B8" s="39"/>
      <c r="C8" s="6"/>
      <c r="D8" s="6"/>
      <c r="E8" s="40"/>
      <c r="F8" s="41"/>
      <c r="G8" s="18"/>
      <c r="H8" s="18"/>
      <c r="I8" s="18"/>
      <c r="J8" s="18"/>
      <c r="K8" s="15" t="b">
        <f>FALSE()</f>
        <v>0</v>
      </c>
      <c r="L8" s="15" t="b">
        <f>FALSE()</f>
        <v>0</v>
      </c>
    </row>
    <row r="9" spans="1:12" x14ac:dyDescent="0.25">
      <c r="A9" s="18"/>
      <c r="B9" s="18"/>
      <c r="C9" s="18"/>
      <c r="D9" s="18"/>
      <c r="E9" s="18"/>
      <c r="F9" s="18"/>
      <c r="G9" s="18"/>
      <c r="H9" s="18"/>
      <c r="I9" s="18"/>
      <c r="J9" s="18"/>
    </row>
    <row r="10" spans="1:12" ht="18.75" x14ac:dyDescent="0.3">
      <c r="A10" s="18"/>
      <c r="B10" s="33" t="s">
        <v>85</v>
      </c>
      <c r="C10" s="34"/>
      <c r="D10" s="34"/>
      <c r="E10" s="34"/>
      <c r="F10" s="35"/>
      <c r="G10" s="18"/>
      <c r="H10" s="18"/>
      <c r="I10" s="18"/>
      <c r="J10" s="18"/>
    </row>
    <row r="11" spans="1:12" ht="14.45" customHeight="1" x14ac:dyDescent="0.25">
      <c r="A11" s="18"/>
      <c r="B11" s="36"/>
      <c r="C11" s="140" t="s">
        <v>86</v>
      </c>
      <c r="D11" s="87" t="s">
        <v>22</v>
      </c>
      <c r="E11" s="87" t="s">
        <v>23</v>
      </c>
      <c r="F11" s="88" t="b">
        <f>IF(K12=TRUE(),TRUE(),FALSE())</f>
        <v>0</v>
      </c>
      <c r="G11" s="18"/>
      <c r="H11" s="18"/>
      <c r="I11" s="18"/>
      <c r="J11" s="18"/>
    </row>
    <row r="12" spans="1:12" ht="39.6" customHeight="1" x14ac:dyDescent="0.25">
      <c r="A12" s="18"/>
      <c r="B12" s="36"/>
      <c r="C12" s="140"/>
      <c r="D12" s="90"/>
      <c r="E12" s="90"/>
      <c r="F12" s="91"/>
      <c r="G12" s="18"/>
      <c r="H12" s="18"/>
      <c r="I12" s="18"/>
      <c r="J12" s="18"/>
      <c r="K12" s="15" t="b">
        <f>FALSE()</f>
        <v>0</v>
      </c>
      <c r="L12" s="15" t="b">
        <f>FALSE()</f>
        <v>0</v>
      </c>
    </row>
    <row r="13" spans="1:12" ht="14.45" customHeight="1" x14ac:dyDescent="0.25">
      <c r="A13" s="18"/>
      <c r="B13" s="36"/>
      <c r="C13" s="126" t="s">
        <v>50</v>
      </c>
      <c r="D13" s="126"/>
      <c r="E13" s="126"/>
      <c r="F13" s="91"/>
      <c r="G13" s="18"/>
      <c r="H13" s="18"/>
      <c r="I13" s="18"/>
      <c r="J13" s="18"/>
    </row>
    <row r="14" spans="1:12" ht="14.45" customHeight="1" x14ac:dyDescent="0.25">
      <c r="A14" s="18"/>
      <c r="B14" s="36"/>
      <c r="C14" s="126" t="s">
        <v>52</v>
      </c>
      <c r="D14" s="126"/>
      <c r="E14" s="126"/>
      <c r="F14" s="91"/>
      <c r="G14" s="18"/>
      <c r="H14" s="18"/>
      <c r="I14" s="18"/>
      <c r="J14" s="18"/>
    </row>
    <row r="15" spans="1:12" ht="14.45" customHeight="1" x14ac:dyDescent="0.25">
      <c r="A15" s="18"/>
      <c r="B15" s="36"/>
      <c r="C15" s="126" t="s">
        <v>51</v>
      </c>
      <c r="D15" s="126"/>
      <c r="E15" s="126"/>
      <c r="F15" s="91"/>
      <c r="G15" s="18"/>
      <c r="H15" s="18"/>
      <c r="I15" s="18"/>
      <c r="J15" s="18"/>
    </row>
    <row r="16" spans="1:12" x14ac:dyDescent="0.25">
      <c r="A16" s="18"/>
      <c r="B16" s="36"/>
      <c r="C16" s="112" t="s">
        <v>87</v>
      </c>
      <c r="D16" s="135"/>
      <c r="E16" s="135"/>
      <c r="F16" s="91"/>
      <c r="G16" s="18"/>
      <c r="H16" s="18"/>
      <c r="I16" s="18"/>
      <c r="J16" s="18"/>
    </row>
    <row r="17" spans="1:12" ht="174.95" customHeight="1" x14ac:dyDescent="0.25">
      <c r="A17" s="18"/>
      <c r="B17" s="39"/>
      <c r="C17" s="144" t="s">
        <v>53</v>
      </c>
      <c r="D17" s="144"/>
      <c r="E17" s="144"/>
      <c r="F17" s="94"/>
      <c r="G17" s="18"/>
      <c r="H17" s="18"/>
      <c r="I17" s="18"/>
      <c r="J17" s="18"/>
      <c r="K17" s="15" t="b">
        <f>FALSE()</f>
        <v>0</v>
      </c>
      <c r="L17" s="15" t="b">
        <f>FALSE()</f>
        <v>0</v>
      </c>
    </row>
  </sheetData>
  <mergeCells count="9">
    <mergeCell ref="C14:E14"/>
    <mergeCell ref="C15:E15"/>
    <mergeCell ref="D16:E16"/>
    <mergeCell ref="C17:E17"/>
    <mergeCell ref="A2:G2"/>
    <mergeCell ref="C4:D4"/>
    <mergeCell ref="C7:D8"/>
    <mergeCell ref="C11:C12"/>
    <mergeCell ref="C13:E13"/>
  </mergeCells>
  <conditionalFormatting sqref="E8">
    <cfRule type="expression" dxfId="23" priority="2">
      <formula>IF($K$8,1)</formula>
    </cfRule>
  </conditionalFormatting>
  <conditionalFormatting sqref="F8">
    <cfRule type="expression" dxfId="22" priority="3">
      <formula>IF($L$8,1)</formula>
    </cfRule>
  </conditionalFormatting>
  <conditionalFormatting sqref="D12">
    <cfRule type="expression" dxfId="21" priority="4">
      <formula>IF($K$12,1)</formula>
    </cfRule>
  </conditionalFormatting>
  <conditionalFormatting sqref="E12">
    <cfRule type="expression" dxfId="20" priority="5">
      <formula>IF($L$12,1)</formula>
    </cfRule>
  </conditionalFormatting>
  <pageMargins left="0.7" right="0.7" top="0.75" bottom="0.75" header="0.51180555555555496" footer="0.51180555555555496"/>
  <pageSetup paperSize="9" orientation="landscape"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001" r:id="rId3" name="Check Box 1">
              <controlPr defaultSize="0" autoFill="0" autoLine="0" autoPict="0" altText="Check Box 1">
                <anchor moveWithCells="1">
                  <from>
                    <xdr:col>5</xdr:col>
                    <xdr:colOff>552450</xdr:colOff>
                    <xdr:row>3</xdr:row>
                    <xdr:rowOff>981075</xdr:rowOff>
                  </from>
                  <to>
                    <xdr:col>6</xdr:col>
                    <xdr:colOff>-400050</xdr:colOff>
                    <xdr:row>4</xdr:row>
                    <xdr:rowOff>-1295400</xdr:rowOff>
                  </to>
                </anchor>
              </controlPr>
            </control>
          </mc:Choice>
        </mc:AlternateContent>
        <mc:AlternateContent xmlns:mc="http://schemas.openxmlformats.org/markup-compatibility/2006">
          <mc:Choice Requires="x14">
            <control shapeId="1002" r:id="rId4" name="Check Box 2">
              <controlPr defaultSize="0" autoFill="0" autoLine="0" autoPict="0" altText="Check Box 2">
                <anchor moveWithCells="1">
                  <from>
                    <xdr:col>5</xdr:col>
                    <xdr:colOff>266700</xdr:colOff>
                    <xdr:row>7</xdr:row>
                    <xdr:rowOff>28575</xdr:rowOff>
                  </from>
                  <to>
                    <xdr:col>6</xdr:col>
                    <xdr:colOff>-238125</xdr:colOff>
                    <xdr:row>8</xdr:row>
                    <xdr:rowOff>-28575</xdr:rowOff>
                  </to>
                </anchor>
              </controlPr>
            </control>
          </mc:Choice>
        </mc:AlternateContent>
        <mc:AlternateContent xmlns:mc="http://schemas.openxmlformats.org/markup-compatibility/2006">
          <mc:Choice Requires="x14">
            <control shapeId="1003" r:id="rId5" name="Check Box 3">
              <controlPr defaultSize="0" autoFill="0" autoLine="0" autoPict="0" altText="Check Box 3">
                <anchor moveWithCells="1">
                  <from>
                    <xdr:col>3</xdr:col>
                    <xdr:colOff>266700</xdr:colOff>
                    <xdr:row>11</xdr:row>
                    <xdr:rowOff>142875</xdr:rowOff>
                  </from>
                  <to>
                    <xdr:col>4</xdr:col>
                    <xdr:colOff>-295275</xdr:colOff>
                    <xdr:row>12</xdr:row>
                    <xdr:rowOff>-152400</xdr:rowOff>
                  </to>
                </anchor>
              </controlPr>
            </control>
          </mc:Choice>
        </mc:AlternateContent>
        <mc:AlternateContent xmlns:mc="http://schemas.openxmlformats.org/markup-compatibility/2006">
          <mc:Choice Requires="x14">
            <control shapeId="1004" r:id="rId6" name="Check Box 4">
              <controlPr defaultSize="0" autoFill="0" autoLine="0" autoPict="0" altText="Check Box 4">
                <anchor moveWithCells="1">
                  <from>
                    <xdr:col>4</xdr:col>
                    <xdr:colOff>276225</xdr:colOff>
                    <xdr:row>11</xdr:row>
                    <xdr:rowOff>142875</xdr:rowOff>
                  </from>
                  <to>
                    <xdr:col>5</xdr:col>
                    <xdr:colOff>-276225</xdr:colOff>
                    <xdr:row>12</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Sources!$H$2:$H$5</xm:f>
          </x14:formula1>
          <x14:formula2>
            <xm:f>0</xm:f>
          </x14:formula2>
          <xm:sqref>D16:E16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MJ17"/>
  <sheetViews>
    <sheetView showGridLines="0" topLeftCell="A7" zoomScaleNormal="100" workbookViewId="0">
      <selection activeCell="D12" sqref="D12"/>
    </sheetView>
  </sheetViews>
  <sheetFormatPr baseColWidth="10" defaultColWidth="10.85546875" defaultRowHeight="15" x14ac:dyDescent="0.25"/>
  <cols>
    <col min="1" max="1" width="15" style="15" customWidth="1"/>
    <col min="2" max="2" width="11.85546875" style="15" customWidth="1"/>
    <col min="3" max="3" width="73" style="15" customWidth="1"/>
    <col min="4" max="10" width="10.85546875" style="15"/>
    <col min="11" max="12" width="10.85546875" style="15" hidden="1"/>
    <col min="13" max="1024" width="10.85546875" style="15"/>
  </cols>
  <sheetData>
    <row r="1" spans="1:12" x14ac:dyDescent="0.25">
      <c r="A1" s="18"/>
      <c r="B1" s="18"/>
      <c r="C1" s="18"/>
      <c r="D1" s="18"/>
      <c r="E1" s="18"/>
      <c r="F1" s="18"/>
      <c r="G1" s="18"/>
      <c r="H1" s="18"/>
      <c r="I1" s="18"/>
      <c r="J1" s="18"/>
    </row>
    <row r="2" spans="1:12" ht="24.75" x14ac:dyDescent="0.3">
      <c r="A2" s="14" t="s">
        <v>88</v>
      </c>
      <c r="B2" s="14"/>
      <c r="C2" s="14"/>
      <c r="D2" s="14"/>
      <c r="E2" s="14"/>
      <c r="F2" s="14"/>
      <c r="G2" s="14"/>
      <c r="H2" s="18"/>
      <c r="I2" s="18"/>
      <c r="J2" s="18"/>
    </row>
    <row r="3" spans="1:12" ht="20.100000000000001" customHeight="1" x14ac:dyDescent="0.25">
      <c r="A3" s="18"/>
      <c r="B3" s="18"/>
      <c r="C3" s="18"/>
      <c r="D3" s="18"/>
      <c r="E3" s="18"/>
      <c r="F3" s="18"/>
      <c r="G3" s="18"/>
      <c r="H3" s="18"/>
      <c r="I3" s="18"/>
      <c r="J3" s="18"/>
    </row>
    <row r="4" spans="1:12" ht="23.1" customHeight="1" x14ac:dyDescent="0.25">
      <c r="A4" s="18"/>
      <c r="B4" s="31" t="s">
        <v>3</v>
      </c>
      <c r="C4" s="7" t="str">
        <f>Présentation!C6</f>
        <v>ex : Stade Toulousain</v>
      </c>
      <c r="D4" s="7"/>
      <c r="E4" s="23" t="s">
        <v>5</v>
      </c>
      <c r="F4" s="32">
        <f>Présentation!H6</f>
        <v>1234</v>
      </c>
      <c r="G4" s="18"/>
      <c r="H4" s="18"/>
      <c r="I4" s="18"/>
      <c r="J4" s="18"/>
    </row>
    <row r="5" spans="1:12" x14ac:dyDescent="0.25">
      <c r="A5" s="18"/>
      <c r="B5" s="18"/>
      <c r="C5" s="18"/>
      <c r="D5" s="18"/>
      <c r="E5" s="18"/>
      <c r="F5" s="18"/>
      <c r="G5" s="18"/>
      <c r="H5" s="18"/>
      <c r="I5" s="18"/>
      <c r="J5" s="18"/>
    </row>
    <row r="6" spans="1:12" ht="18.75" x14ac:dyDescent="0.3">
      <c r="A6" s="18"/>
      <c r="B6" s="33" t="s">
        <v>89</v>
      </c>
      <c r="C6" s="34"/>
      <c r="D6" s="34"/>
      <c r="E6" s="34"/>
      <c r="F6" s="35"/>
      <c r="G6" s="18"/>
      <c r="H6" s="18"/>
      <c r="I6" s="18"/>
      <c r="J6" s="18"/>
    </row>
    <row r="7" spans="1:12" x14ac:dyDescent="0.25">
      <c r="A7" s="18"/>
      <c r="B7" s="36"/>
      <c r="C7" s="6" t="s">
        <v>90</v>
      </c>
      <c r="D7" s="6"/>
      <c r="E7" s="37" t="s">
        <v>22</v>
      </c>
      <c r="F7" s="38" t="s">
        <v>23</v>
      </c>
      <c r="G7" s="18"/>
      <c r="H7" s="18"/>
      <c r="I7" s="18"/>
      <c r="J7" s="18"/>
    </row>
    <row r="8" spans="1:12" ht="22.5" customHeight="1" x14ac:dyDescent="0.25">
      <c r="A8" s="18"/>
      <c r="B8" s="39"/>
      <c r="C8" s="6"/>
      <c r="D8" s="6"/>
      <c r="E8" s="40"/>
      <c r="F8" s="41"/>
      <c r="G8" s="18"/>
      <c r="H8" s="18"/>
      <c r="I8" s="18"/>
      <c r="J8" s="18"/>
      <c r="K8" s="15" t="b">
        <f>FALSE()</f>
        <v>0</v>
      </c>
      <c r="L8" s="15" t="b">
        <f>FALSE()</f>
        <v>0</v>
      </c>
    </row>
    <row r="9" spans="1:12" x14ac:dyDescent="0.25">
      <c r="A9" s="18"/>
      <c r="B9" s="18"/>
      <c r="C9" s="18"/>
      <c r="D9" s="18"/>
      <c r="E9" s="18"/>
      <c r="F9" s="18"/>
      <c r="G9" s="18"/>
      <c r="H9" s="18"/>
      <c r="I9" s="18"/>
      <c r="J9" s="18"/>
    </row>
    <row r="10" spans="1:12" ht="18.75" x14ac:dyDescent="0.3">
      <c r="A10" s="18"/>
      <c r="B10" s="33" t="s">
        <v>91</v>
      </c>
      <c r="C10" s="34"/>
      <c r="D10" s="34"/>
      <c r="E10" s="34"/>
      <c r="F10" s="35"/>
      <c r="G10" s="18"/>
      <c r="H10" s="18"/>
      <c r="I10" s="18"/>
      <c r="J10" s="18"/>
    </row>
    <row r="11" spans="1:12" ht="14.45" customHeight="1" x14ac:dyDescent="0.25">
      <c r="A11" s="18"/>
      <c r="B11" s="36"/>
      <c r="C11" s="140" t="s">
        <v>92</v>
      </c>
      <c r="D11" s="87" t="s">
        <v>22</v>
      </c>
      <c r="E11" s="87" t="s">
        <v>23</v>
      </c>
      <c r="F11" s="88" t="b">
        <f>IF(K12=TRUE(),TRUE(),FALSE())</f>
        <v>0</v>
      </c>
      <c r="G11" s="18"/>
      <c r="H11" s="18"/>
      <c r="I11" s="18"/>
      <c r="J11" s="18"/>
    </row>
    <row r="12" spans="1:12" ht="39.6" customHeight="1" x14ac:dyDescent="0.25">
      <c r="A12" s="18"/>
      <c r="B12" s="36"/>
      <c r="C12" s="140"/>
      <c r="D12" s="90"/>
      <c r="E12" s="90"/>
      <c r="F12" s="91"/>
      <c r="G12" s="18"/>
      <c r="H12" s="18"/>
      <c r="I12" s="18"/>
      <c r="J12" s="18"/>
      <c r="K12" s="15" t="b">
        <f>FALSE()</f>
        <v>0</v>
      </c>
      <c r="L12" s="15" t="b">
        <f>FALSE()</f>
        <v>0</v>
      </c>
    </row>
    <row r="13" spans="1:12" ht="14.45" customHeight="1" x14ac:dyDescent="0.25">
      <c r="A13" s="18"/>
      <c r="B13" s="36"/>
      <c r="C13" s="126" t="s">
        <v>50</v>
      </c>
      <c r="D13" s="126"/>
      <c r="E13" s="126"/>
      <c r="F13" s="91"/>
      <c r="G13" s="18"/>
      <c r="H13" s="18"/>
      <c r="I13" s="18"/>
      <c r="J13" s="18"/>
    </row>
    <row r="14" spans="1:12" ht="14.45" customHeight="1" x14ac:dyDescent="0.25">
      <c r="A14" s="18"/>
      <c r="B14" s="36"/>
      <c r="C14" s="126" t="s">
        <v>52</v>
      </c>
      <c r="D14" s="126"/>
      <c r="E14" s="126"/>
      <c r="F14" s="91"/>
      <c r="G14" s="18"/>
      <c r="H14" s="18"/>
      <c r="I14" s="18"/>
      <c r="J14" s="18"/>
    </row>
    <row r="15" spans="1:12" ht="14.45" customHeight="1" x14ac:dyDescent="0.25">
      <c r="A15" s="18"/>
      <c r="B15" s="36"/>
      <c r="C15" s="126" t="s">
        <v>51</v>
      </c>
      <c r="D15" s="126"/>
      <c r="E15" s="126"/>
      <c r="F15" s="91"/>
      <c r="G15" s="18"/>
      <c r="H15" s="18"/>
      <c r="I15" s="18"/>
      <c r="J15" s="18"/>
    </row>
    <row r="16" spans="1:12" x14ac:dyDescent="0.25">
      <c r="A16" s="18"/>
      <c r="B16" s="36"/>
      <c r="C16" s="113" t="s">
        <v>87</v>
      </c>
      <c r="D16" s="135"/>
      <c r="E16" s="135"/>
      <c r="F16" s="91"/>
      <c r="G16" s="18"/>
      <c r="H16" s="18"/>
      <c r="I16" s="18"/>
      <c r="J16" s="18"/>
    </row>
    <row r="17" spans="1:10" ht="174.95" customHeight="1" x14ac:dyDescent="0.25">
      <c r="A17" s="18"/>
      <c r="B17" s="39"/>
      <c r="C17" s="144" t="s">
        <v>53</v>
      </c>
      <c r="D17" s="144"/>
      <c r="E17" s="144"/>
      <c r="F17" s="94"/>
      <c r="G17" s="18"/>
      <c r="H17" s="18"/>
      <c r="I17" s="18"/>
      <c r="J17" s="18"/>
    </row>
  </sheetData>
  <mergeCells count="9">
    <mergeCell ref="C14:E14"/>
    <mergeCell ref="C15:E15"/>
    <mergeCell ref="D16:E16"/>
    <mergeCell ref="C17:E17"/>
    <mergeCell ref="A2:G2"/>
    <mergeCell ref="C4:D4"/>
    <mergeCell ref="C7:D8"/>
    <mergeCell ref="C11:C12"/>
    <mergeCell ref="C13:E13"/>
  </mergeCells>
  <conditionalFormatting sqref="E8">
    <cfRule type="expression" dxfId="19" priority="2">
      <formula>IF($K$8,1)</formula>
    </cfRule>
  </conditionalFormatting>
  <conditionalFormatting sqref="F8">
    <cfRule type="expression" dxfId="18" priority="3">
      <formula>IF($L$8,1)</formula>
    </cfRule>
  </conditionalFormatting>
  <conditionalFormatting sqref="D12">
    <cfRule type="expression" dxfId="17" priority="4">
      <formula>IF($K$12,1)</formula>
    </cfRule>
  </conditionalFormatting>
  <conditionalFormatting sqref="E12">
    <cfRule type="expression" dxfId="16" priority="5">
      <formula>IF($L$12,1)</formula>
    </cfRule>
  </conditionalFormatting>
  <pageMargins left="0.7" right="0.7" top="0.75" bottom="0.75" header="0.51180555555555496" footer="0.51180555555555496"/>
  <pageSetup paperSize="9" orientation="landscape"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001" r:id="rId3" name="Check Box 1">
              <controlPr defaultSize="0" autoFill="0" autoLine="0" autoPict="0" altText="Check Box 1">
                <anchor moveWithCells="1">
                  <from>
                    <xdr:col>5</xdr:col>
                    <xdr:colOff>552450</xdr:colOff>
                    <xdr:row>3</xdr:row>
                    <xdr:rowOff>981075</xdr:rowOff>
                  </from>
                  <to>
                    <xdr:col>6</xdr:col>
                    <xdr:colOff>-400050</xdr:colOff>
                    <xdr:row>4</xdr:row>
                    <xdr:rowOff>-1295400</xdr:rowOff>
                  </to>
                </anchor>
              </controlPr>
            </control>
          </mc:Choice>
        </mc:AlternateContent>
        <mc:AlternateContent xmlns:mc="http://schemas.openxmlformats.org/markup-compatibility/2006">
          <mc:Choice Requires="x14">
            <control shapeId="1002" r:id="rId4" name="Check Box 2">
              <controlPr defaultSize="0" autoFill="0" autoLine="0" autoPict="0" altText="Check Box 2">
                <anchor moveWithCells="1">
                  <from>
                    <xdr:col>5</xdr:col>
                    <xdr:colOff>266700</xdr:colOff>
                    <xdr:row>7</xdr:row>
                    <xdr:rowOff>28575</xdr:rowOff>
                  </from>
                  <to>
                    <xdr:col>6</xdr:col>
                    <xdr:colOff>-238125</xdr:colOff>
                    <xdr:row>8</xdr:row>
                    <xdr:rowOff>-28575</xdr:rowOff>
                  </to>
                </anchor>
              </controlPr>
            </control>
          </mc:Choice>
        </mc:AlternateContent>
        <mc:AlternateContent xmlns:mc="http://schemas.openxmlformats.org/markup-compatibility/2006">
          <mc:Choice Requires="x14">
            <control shapeId="1003" r:id="rId5" name="Check Box 3">
              <controlPr defaultSize="0" autoFill="0" autoLine="0" autoPict="0" altText="Check Box 3">
                <anchor moveWithCells="1">
                  <from>
                    <xdr:col>3</xdr:col>
                    <xdr:colOff>266700</xdr:colOff>
                    <xdr:row>11</xdr:row>
                    <xdr:rowOff>142875</xdr:rowOff>
                  </from>
                  <to>
                    <xdr:col>4</xdr:col>
                    <xdr:colOff>-295275</xdr:colOff>
                    <xdr:row>12</xdr:row>
                    <xdr:rowOff>-152400</xdr:rowOff>
                  </to>
                </anchor>
              </controlPr>
            </control>
          </mc:Choice>
        </mc:AlternateContent>
        <mc:AlternateContent xmlns:mc="http://schemas.openxmlformats.org/markup-compatibility/2006">
          <mc:Choice Requires="x14">
            <control shapeId="1004" r:id="rId6" name="Check Box 4">
              <controlPr defaultSize="0" autoFill="0" autoLine="0" autoPict="0" altText="Check Box 4">
                <anchor moveWithCells="1">
                  <from>
                    <xdr:col>4</xdr:col>
                    <xdr:colOff>276225</xdr:colOff>
                    <xdr:row>11</xdr:row>
                    <xdr:rowOff>142875</xdr:rowOff>
                  </from>
                  <to>
                    <xdr:col>5</xdr:col>
                    <xdr:colOff>-276225</xdr:colOff>
                    <xdr:row>12</xdr:row>
                    <xdr:rowOff>-152400</xdr:rowOff>
                  </to>
                </anchor>
              </controlPr>
            </control>
          </mc:Choice>
        </mc:AlternateContent>
        <mc:AlternateContent xmlns:mc="http://schemas.openxmlformats.org/markup-compatibility/2006">
          <mc:Choice Requires="x14">
            <control shapeId="1005" r:id="rId7" name="Check Box 5">
              <controlPr defaultSize="0" autoFill="0" autoLine="0" autoPict="0" altText="Check Box 5">
                <anchor moveWithCells="1">
                  <from>
                    <xdr:col>3</xdr:col>
                    <xdr:colOff>266700</xdr:colOff>
                    <xdr:row>16</xdr:row>
                    <xdr:rowOff>2209800</xdr:rowOff>
                  </from>
                  <to>
                    <xdr:col>4</xdr:col>
                    <xdr:colOff>-295275</xdr:colOff>
                    <xdr:row>18</xdr:row>
                    <xdr:rowOff>28575</xdr:rowOff>
                  </to>
                </anchor>
              </controlPr>
            </control>
          </mc:Choice>
        </mc:AlternateContent>
        <mc:AlternateContent xmlns:mc="http://schemas.openxmlformats.org/markup-compatibility/2006">
          <mc:Choice Requires="x14">
            <control shapeId="1006" r:id="rId8" name="Check Box 6">
              <controlPr defaultSize="0" autoFill="0" autoLine="0" autoPict="0" altText="Check Box 6">
                <anchor moveWithCells="1">
                  <from>
                    <xdr:col>4</xdr:col>
                    <xdr:colOff>276225</xdr:colOff>
                    <xdr:row>16</xdr:row>
                    <xdr:rowOff>2209800</xdr:rowOff>
                  </from>
                  <to>
                    <xdr:col>5</xdr:col>
                    <xdr:colOff>-276225</xdr:colOff>
                    <xdr:row>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Sources!$H$2:$H$5</xm:f>
          </x14:formula1>
          <x14:formula2>
            <xm:f>0</xm:f>
          </x14:formula2>
          <xm:sqref>D16:E16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MJ18"/>
  <sheetViews>
    <sheetView showGridLines="0" zoomScaleNormal="100" workbookViewId="0">
      <selection activeCell="C7" sqref="C7"/>
    </sheetView>
  </sheetViews>
  <sheetFormatPr baseColWidth="10" defaultColWidth="10.85546875" defaultRowHeight="15" x14ac:dyDescent="0.25"/>
  <cols>
    <col min="1" max="1" width="15" style="15" customWidth="1"/>
    <col min="2" max="2" width="11.85546875" style="15" customWidth="1"/>
    <col min="3" max="3" width="73" style="15" customWidth="1"/>
    <col min="4" max="10" width="10.85546875" style="15"/>
    <col min="11" max="12" width="10.85546875" style="15" hidden="1"/>
    <col min="13" max="1024" width="10.85546875" style="15"/>
  </cols>
  <sheetData>
    <row r="1" spans="1:12" x14ac:dyDescent="0.25">
      <c r="A1" s="18"/>
      <c r="B1" s="18"/>
      <c r="C1" s="18"/>
      <c r="D1" s="18"/>
      <c r="E1" s="18"/>
      <c r="F1" s="18"/>
      <c r="G1" s="18"/>
      <c r="H1" s="18"/>
      <c r="I1" s="18"/>
      <c r="J1" s="18"/>
    </row>
    <row r="2" spans="1:12" ht="24.75" x14ac:dyDescent="0.3">
      <c r="A2" s="14" t="s">
        <v>93</v>
      </c>
      <c r="B2" s="14"/>
      <c r="C2" s="14"/>
      <c r="D2" s="14"/>
      <c r="E2" s="14"/>
      <c r="F2" s="14"/>
      <c r="G2" s="14"/>
      <c r="H2" s="18"/>
      <c r="I2" s="18"/>
      <c r="J2" s="18"/>
    </row>
    <row r="3" spans="1:12" ht="20.100000000000001" customHeight="1" x14ac:dyDescent="0.25">
      <c r="A3" s="18"/>
      <c r="B3" s="18"/>
      <c r="C3" s="18"/>
      <c r="D3" s="18"/>
      <c r="E3" s="18"/>
      <c r="F3" s="18"/>
      <c r="G3" s="18"/>
      <c r="H3" s="18"/>
      <c r="I3" s="18"/>
      <c r="J3" s="18"/>
    </row>
    <row r="4" spans="1:12" ht="23.1" customHeight="1" x14ac:dyDescent="0.25">
      <c r="A4" s="18"/>
      <c r="B4" s="31" t="s">
        <v>3</v>
      </c>
      <c r="C4" s="7" t="str">
        <f>Présentation!C6</f>
        <v>ex : Stade Toulousain</v>
      </c>
      <c r="D4" s="7"/>
      <c r="E4" s="23" t="s">
        <v>5</v>
      </c>
      <c r="F4" s="32">
        <f>Présentation!H6</f>
        <v>1234</v>
      </c>
      <c r="G4" s="18"/>
      <c r="H4" s="18"/>
      <c r="I4" s="18"/>
      <c r="J4" s="18"/>
    </row>
    <row r="5" spans="1:12" x14ac:dyDescent="0.25">
      <c r="A5" s="18"/>
      <c r="B5" s="18"/>
      <c r="C5" s="18"/>
      <c r="D5" s="18"/>
      <c r="E5" s="18"/>
      <c r="F5" s="18"/>
      <c r="G5" s="18"/>
      <c r="H5" s="18"/>
      <c r="I5" s="18"/>
      <c r="J5" s="18"/>
    </row>
    <row r="6" spans="1:12" ht="18.75" x14ac:dyDescent="0.3">
      <c r="A6" s="18"/>
      <c r="B6" s="33" t="s">
        <v>94</v>
      </c>
      <c r="C6" s="34"/>
      <c r="D6" s="34"/>
      <c r="E6" s="34"/>
      <c r="F6" s="35"/>
      <c r="G6" s="18"/>
      <c r="H6" s="18"/>
      <c r="I6" s="18"/>
      <c r="J6" s="18"/>
    </row>
    <row r="7" spans="1:12" x14ac:dyDescent="0.25">
      <c r="A7" s="18"/>
      <c r="B7" s="36"/>
      <c r="C7" s="6" t="s">
        <v>95</v>
      </c>
      <c r="D7" s="6"/>
      <c r="E7" s="37" t="s">
        <v>22</v>
      </c>
      <c r="F7" s="38" t="s">
        <v>23</v>
      </c>
      <c r="G7" s="18"/>
      <c r="H7" s="18"/>
      <c r="I7" s="18"/>
      <c r="J7" s="18"/>
    </row>
    <row r="8" spans="1:12" ht="22.5" customHeight="1" x14ac:dyDescent="0.25">
      <c r="A8" s="18"/>
      <c r="B8" s="39"/>
      <c r="C8" s="6"/>
      <c r="D8" s="6"/>
      <c r="E8" s="40"/>
      <c r="F8" s="41"/>
      <c r="G8" s="18"/>
      <c r="H8" s="18"/>
      <c r="I8" s="18"/>
      <c r="J8" s="18"/>
      <c r="K8" s="15" t="b">
        <f>FALSE()</f>
        <v>0</v>
      </c>
      <c r="L8" s="15" t="b">
        <f>FALSE()</f>
        <v>0</v>
      </c>
    </row>
    <row r="9" spans="1:12" x14ac:dyDescent="0.25">
      <c r="A9" s="18"/>
      <c r="B9" s="18"/>
      <c r="C9" s="18"/>
      <c r="D9" s="18"/>
      <c r="E9" s="18"/>
      <c r="F9" s="18"/>
      <c r="G9" s="18"/>
      <c r="H9" s="18"/>
      <c r="I9" s="18"/>
      <c r="J9" s="18"/>
    </row>
    <row r="10" spans="1:12" ht="18.75" x14ac:dyDescent="0.3">
      <c r="A10" s="18"/>
      <c r="B10" s="33" t="s">
        <v>96</v>
      </c>
      <c r="C10" s="34"/>
      <c r="D10" s="34"/>
      <c r="E10" s="34"/>
      <c r="F10" s="35"/>
      <c r="G10" s="18"/>
      <c r="H10" s="18"/>
      <c r="I10" s="18"/>
      <c r="J10" s="18"/>
    </row>
    <row r="11" spans="1:12" ht="14.45" customHeight="1" x14ac:dyDescent="0.25">
      <c r="A11" s="18"/>
      <c r="B11" s="36"/>
      <c r="C11" s="140" t="s">
        <v>97</v>
      </c>
      <c r="D11" s="87" t="s">
        <v>22</v>
      </c>
      <c r="E11" s="87" t="s">
        <v>23</v>
      </c>
      <c r="F11" s="88" t="b">
        <f>IF(K12=TRUE(),TRUE(),FALSE())</f>
        <v>0</v>
      </c>
      <c r="G11" s="18"/>
      <c r="H11" s="18"/>
      <c r="I11" s="18"/>
      <c r="J11" s="18"/>
    </row>
    <row r="12" spans="1:12" ht="39.6" customHeight="1" x14ac:dyDescent="0.25">
      <c r="A12" s="18"/>
      <c r="B12" s="36"/>
      <c r="C12" s="140"/>
      <c r="D12" s="90"/>
      <c r="E12" s="90"/>
      <c r="F12" s="91"/>
      <c r="G12" s="18"/>
      <c r="H12" s="18"/>
      <c r="I12" s="18"/>
      <c r="J12" s="18"/>
      <c r="K12" s="15" t="b">
        <f>FALSE()</f>
        <v>0</v>
      </c>
      <c r="L12" s="15" t="b">
        <f>FALSE()</f>
        <v>0</v>
      </c>
    </row>
    <row r="13" spans="1:12" ht="14.45" customHeight="1" x14ac:dyDescent="0.25">
      <c r="A13" s="18"/>
      <c r="B13" s="36"/>
      <c r="C13" s="126" t="s">
        <v>50</v>
      </c>
      <c r="D13" s="126"/>
      <c r="E13" s="126"/>
      <c r="F13" s="91"/>
      <c r="G13" s="18"/>
      <c r="H13" s="18"/>
      <c r="I13" s="18"/>
      <c r="J13" s="18"/>
    </row>
    <row r="14" spans="1:12" ht="14.45" customHeight="1" x14ac:dyDescent="0.25">
      <c r="A14" s="18"/>
      <c r="B14" s="36"/>
      <c r="C14" s="126" t="s">
        <v>52</v>
      </c>
      <c r="D14" s="126"/>
      <c r="E14" s="126"/>
      <c r="F14" s="91"/>
      <c r="G14" s="18"/>
      <c r="H14" s="18"/>
      <c r="I14" s="18"/>
      <c r="J14" s="18"/>
    </row>
    <row r="15" spans="1:12" ht="14.45" customHeight="1" x14ac:dyDescent="0.25">
      <c r="A15" s="18"/>
      <c r="B15" s="36"/>
      <c r="C15" s="126" t="s">
        <v>51</v>
      </c>
      <c r="D15" s="126"/>
      <c r="E15" s="126"/>
      <c r="F15" s="91"/>
      <c r="G15" s="18"/>
      <c r="H15" s="18"/>
      <c r="I15" s="18"/>
      <c r="J15" s="18"/>
    </row>
    <row r="16" spans="1:12" x14ac:dyDescent="0.25">
      <c r="A16" s="18"/>
      <c r="B16" s="36"/>
      <c r="C16" s="113" t="s">
        <v>87</v>
      </c>
      <c r="D16" s="135"/>
      <c r="E16" s="135"/>
      <c r="F16" s="91"/>
      <c r="G16" s="18"/>
      <c r="H16" s="18"/>
      <c r="I16" s="18"/>
      <c r="J16" s="18"/>
    </row>
    <row r="17" spans="1:12" s="117" customFormat="1" ht="174.95" customHeight="1" x14ac:dyDescent="0.25">
      <c r="A17" s="114"/>
      <c r="B17" s="115"/>
      <c r="C17" s="145" t="s">
        <v>53</v>
      </c>
      <c r="D17" s="145"/>
      <c r="E17" s="145"/>
      <c r="F17" s="116"/>
      <c r="G17" s="114"/>
      <c r="H17" s="114"/>
      <c r="I17" s="114"/>
      <c r="J17" s="114"/>
      <c r="K17" s="117" t="s">
        <v>98</v>
      </c>
      <c r="L17" s="117" t="s">
        <v>98</v>
      </c>
    </row>
    <row r="18" spans="1:12" x14ac:dyDescent="0.25">
      <c r="C18" s="15" t="s">
        <v>51</v>
      </c>
    </row>
  </sheetData>
  <mergeCells count="9">
    <mergeCell ref="C14:E14"/>
    <mergeCell ref="C15:E15"/>
    <mergeCell ref="D16:E16"/>
    <mergeCell ref="C17:E17"/>
    <mergeCell ref="A2:G2"/>
    <mergeCell ref="C4:D4"/>
    <mergeCell ref="C7:D8"/>
    <mergeCell ref="C11:C12"/>
    <mergeCell ref="C13:E13"/>
  </mergeCells>
  <conditionalFormatting sqref="E8">
    <cfRule type="expression" dxfId="15" priority="2">
      <formula>IF($K$8,1)</formula>
    </cfRule>
  </conditionalFormatting>
  <conditionalFormatting sqref="F8">
    <cfRule type="expression" dxfId="14" priority="3">
      <formula>IF($L$8,1)</formula>
    </cfRule>
  </conditionalFormatting>
  <conditionalFormatting sqref="D12">
    <cfRule type="expression" dxfId="13" priority="4">
      <formula>IF($K$12,1)</formula>
    </cfRule>
  </conditionalFormatting>
  <conditionalFormatting sqref="E12">
    <cfRule type="expression" dxfId="12" priority="5">
      <formula>IF($L$12,1)</formula>
    </cfRule>
  </conditionalFormatting>
  <pageMargins left="0.7" right="0.7" top="0.75" bottom="0.75" header="0.51180555555555496" footer="0.51180555555555496"/>
  <pageSetup paperSize="9" orientation="landscape"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001" r:id="rId3" name="Check Box 1">
              <controlPr defaultSize="0" autoFill="0" autoLine="0" autoPict="0" altText="Check Box 1">
                <anchor moveWithCells="1">
                  <from>
                    <xdr:col>5</xdr:col>
                    <xdr:colOff>552450</xdr:colOff>
                    <xdr:row>3</xdr:row>
                    <xdr:rowOff>981075</xdr:rowOff>
                  </from>
                  <to>
                    <xdr:col>6</xdr:col>
                    <xdr:colOff>-400050</xdr:colOff>
                    <xdr:row>4</xdr:row>
                    <xdr:rowOff>-1285875</xdr:rowOff>
                  </to>
                </anchor>
              </controlPr>
            </control>
          </mc:Choice>
        </mc:AlternateContent>
        <mc:AlternateContent xmlns:mc="http://schemas.openxmlformats.org/markup-compatibility/2006">
          <mc:Choice Requires="x14">
            <control shapeId="1002" r:id="rId4" name="Check Box 2">
              <controlPr defaultSize="0" autoFill="0" autoLine="0" autoPict="0" altText="Check Box 2">
                <anchor moveWithCells="1">
                  <from>
                    <xdr:col>5</xdr:col>
                    <xdr:colOff>266700</xdr:colOff>
                    <xdr:row>7</xdr:row>
                    <xdr:rowOff>28575</xdr:rowOff>
                  </from>
                  <to>
                    <xdr:col>6</xdr:col>
                    <xdr:colOff>-238125</xdr:colOff>
                    <xdr:row>8</xdr:row>
                    <xdr:rowOff>-28575</xdr:rowOff>
                  </to>
                </anchor>
              </controlPr>
            </control>
          </mc:Choice>
        </mc:AlternateContent>
        <mc:AlternateContent xmlns:mc="http://schemas.openxmlformats.org/markup-compatibility/2006">
          <mc:Choice Requires="x14">
            <control shapeId="1003" r:id="rId5" name="Check Box 3">
              <controlPr defaultSize="0" autoFill="0" autoLine="0" autoPict="0" altText="Check Box 3">
                <anchor moveWithCells="1">
                  <from>
                    <xdr:col>3</xdr:col>
                    <xdr:colOff>266700</xdr:colOff>
                    <xdr:row>11</xdr:row>
                    <xdr:rowOff>142875</xdr:rowOff>
                  </from>
                  <to>
                    <xdr:col>4</xdr:col>
                    <xdr:colOff>-295275</xdr:colOff>
                    <xdr:row>12</xdr:row>
                    <xdr:rowOff>-133350</xdr:rowOff>
                  </to>
                </anchor>
              </controlPr>
            </control>
          </mc:Choice>
        </mc:AlternateContent>
        <mc:AlternateContent xmlns:mc="http://schemas.openxmlformats.org/markup-compatibility/2006">
          <mc:Choice Requires="x14">
            <control shapeId="1004" r:id="rId6" name="Check Box 4">
              <controlPr defaultSize="0" autoFill="0" autoLine="0" autoPict="0" altText="Check Box 4">
                <anchor moveWithCells="1">
                  <from>
                    <xdr:col>4</xdr:col>
                    <xdr:colOff>276225</xdr:colOff>
                    <xdr:row>11</xdr:row>
                    <xdr:rowOff>142875</xdr:rowOff>
                  </from>
                  <to>
                    <xdr:col>5</xdr:col>
                    <xdr:colOff>-276225</xdr:colOff>
                    <xdr:row>12</xdr:row>
                    <xdr:rowOff>-133350</xdr:rowOff>
                  </to>
                </anchor>
              </controlPr>
            </control>
          </mc:Choice>
        </mc:AlternateContent>
        <mc:AlternateContent xmlns:mc="http://schemas.openxmlformats.org/markup-compatibility/2006">
          <mc:Choice Requires="x14">
            <control shapeId="1005" r:id="rId7" name="Check Box 5">
              <controlPr defaultSize="0" autoFill="0" autoLine="0" autoPict="0" altText="Check Box 5">
                <anchor moveWithCells="1">
                  <from>
                    <xdr:col>3</xdr:col>
                    <xdr:colOff>266700</xdr:colOff>
                    <xdr:row>16</xdr:row>
                    <xdr:rowOff>2200275</xdr:rowOff>
                  </from>
                  <to>
                    <xdr:col>4</xdr:col>
                    <xdr:colOff>-295275</xdr:colOff>
                    <xdr:row>18</xdr:row>
                    <xdr:rowOff>19050</xdr:rowOff>
                  </to>
                </anchor>
              </controlPr>
            </control>
          </mc:Choice>
        </mc:AlternateContent>
        <mc:AlternateContent xmlns:mc="http://schemas.openxmlformats.org/markup-compatibility/2006">
          <mc:Choice Requires="x14">
            <control shapeId="1006" r:id="rId8" name="Check Box 6">
              <controlPr defaultSize="0" autoFill="0" autoLine="0" autoPict="0" altText="Check Box 6">
                <anchor moveWithCells="1">
                  <from>
                    <xdr:col>4</xdr:col>
                    <xdr:colOff>276225</xdr:colOff>
                    <xdr:row>16</xdr:row>
                    <xdr:rowOff>2200275</xdr:rowOff>
                  </from>
                  <to>
                    <xdr:col>5</xdr:col>
                    <xdr:colOff>-276225</xdr:colOff>
                    <xdr:row>18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Sources!$H$2:$H$5</xm:f>
          </x14:formula1>
          <x14:formula2>
            <xm:f>0</xm:f>
          </x14:formula2>
          <xm:sqref>D16:E16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9"/>
  <sheetViews>
    <sheetView showGridLines="0" topLeftCell="A7" zoomScaleNormal="100" workbookViewId="0">
      <selection activeCell="C7" sqref="C7"/>
    </sheetView>
  </sheetViews>
  <sheetFormatPr baseColWidth="10" defaultColWidth="10.85546875" defaultRowHeight="15" x14ac:dyDescent="0.25"/>
  <cols>
    <col min="1" max="1" width="7.28515625" style="15" customWidth="1"/>
    <col min="2" max="2" width="11.85546875" style="15" customWidth="1"/>
    <col min="3" max="3" width="32.85546875" style="15" customWidth="1"/>
    <col min="4" max="4" width="7.5703125" style="15" customWidth="1"/>
    <col min="5" max="5" width="8.7109375" style="15" customWidth="1"/>
    <col min="6" max="6" width="8.140625" style="15" customWidth="1"/>
    <col min="7" max="1024" width="10.85546875" style="15"/>
  </cols>
  <sheetData>
    <row r="1" spans="1:12" x14ac:dyDescent="0.25">
      <c r="A1" s="18"/>
      <c r="B1" s="18"/>
      <c r="C1" s="18"/>
      <c r="D1" s="18"/>
      <c r="E1" s="18"/>
      <c r="F1" s="18"/>
      <c r="G1" s="18"/>
      <c r="H1" s="18"/>
      <c r="I1" s="18"/>
      <c r="J1" s="18"/>
      <c r="K1" s="18"/>
      <c r="L1" s="18"/>
    </row>
    <row r="2" spans="1:12" ht="24.75" x14ac:dyDescent="0.3">
      <c r="A2" s="14" t="s">
        <v>99</v>
      </c>
      <c r="B2" s="14"/>
      <c r="C2" s="14"/>
      <c r="D2" s="14"/>
      <c r="E2" s="14"/>
      <c r="F2" s="14"/>
      <c r="G2" s="14"/>
      <c r="H2" s="18"/>
      <c r="I2" s="18"/>
      <c r="J2" s="18"/>
      <c r="K2" s="18"/>
      <c r="L2" s="18"/>
    </row>
    <row r="3" spans="1:12" ht="20.100000000000001" customHeight="1" x14ac:dyDescent="0.25">
      <c r="A3" s="18"/>
      <c r="B3" s="18"/>
      <c r="C3" s="18"/>
      <c r="D3" s="18"/>
      <c r="E3" s="18"/>
      <c r="F3" s="18"/>
      <c r="G3" s="18"/>
      <c r="H3" s="18"/>
      <c r="I3" s="18"/>
      <c r="J3" s="18"/>
      <c r="K3" s="18"/>
      <c r="L3" s="18"/>
    </row>
    <row r="4" spans="1:12" ht="21" customHeight="1" x14ac:dyDescent="0.25">
      <c r="A4" s="18"/>
      <c r="B4" s="31" t="s">
        <v>3</v>
      </c>
      <c r="C4" s="7" t="str">
        <f>Présentation!C6</f>
        <v>ex : Stade Toulousain</v>
      </c>
      <c r="D4" s="7"/>
      <c r="E4" s="23" t="s">
        <v>5</v>
      </c>
      <c r="F4" s="32">
        <f>Présentation!H6</f>
        <v>1234</v>
      </c>
      <c r="G4" s="18"/>
      <c r="H4" s="18"/>
      <c r="I4" s="18"/>
      <c r="J4" s="18"/>
      <c r="K4" s="18"/>
      <c r="L4" s="18"/>
    </row>
    <row r="5" spans="1:12" x14ac:dyDescent="0.25">
      <c r="A5" s="18"/>
      <c r="B5" s="18"/>
      <c r="C5" s="18"/>
      <c r="D5" s="18"/>
      <c r="E5" s="18"/>
      <c r="F5" s="18"/>
      <c r="G5" s="18"/>
      <c r="H5" s="18"/>
      <c r="I5" s="18"/>
      <c r="J5" s="18"/>
      <c r="K5" s="18"/>
      <c r="L5" s="18"/>
    </row>
    <row r="6" spans="1:12" ht="18.75" x14ac:dyDescent="0.3">
      <c r="A6" s="18"/>
      <c r="B6" s="33" t="s">
        <v>100</v>
      </c>
      <c r="C6" s="34"/>
      <c r="D6" s="34"/>
      <c r="E6" s="34"/>
      <c r="F6" s="35"/>
      <c r="G6" s="18"/>
      <c r="H6" s="18"/>
      <c r="I6" s="18"/>
      <c r="J6" s="18"/>
      <c r="K6" s="18"/>
      <c r="L6" s="18"/>
    </row>
    <row r="7" spans="1:12" x14ac:dyDescent="0.25">
      <c r="A7" s="18"/>
      <c r="B7" s="36"/>
      <c r="C7" s="146" t="str">
        <f>IF(AND('Label Club Engagé'!K8=TRUE(),'Label Club Engagé'!F11=TRUE(),'Label Club Engagé'!F40=TRUE(),'Label Club Engagé'!F44=TRUE()),"Label Club Engagé validé","Label Club Engagé non validé")</f>
        <v>Label Club Engagé non validé</v>
      </c>
      <c r="D7" s="146"/>
      <c r="E7" s="146"/>
      <c r="F7" s="146"/>
      <c r="G7" s="18"/>
      <c r="H7" s="18"/>
      <c r="I7" s="18"/>
      <c r="J7" s="18"/>
      <c r="K7" s="18"/>
      <c r="L7" s="18"/>
    </row>
    <row r="8" spans="1:12" x14ac:dyDescent="0.25">
      <c r="A8" s="18"/>
      <c r="B8" s="36"/>
      <c r="C8" s="146"/>
      <c r="D8" s="146"/>
      <c r="E8" s="146"/>
      <c r="F8" s="146"/>
      <c r="G8" s="18"/>
      <c r="H8" s="18"/>
      <c r="I8" s="18"/>
      <c r="J8" s="18"/>
      <c r="K8" s="18"/>
      <c r="L8" s="18"/>
    </row>
    <row r="9" spans="1:12" x14ac:dyDescent="0.25">
      <c r="A9" s="18"/>
      <c r="B9" s="36"/>
      <c r="C9" s="118"/>
      <c r="D9" s="119"/>
      <c r="E9" s="119"/>
      <c r="F9" s="120"/>
      <c r="G9" s="18"/>
      <c r="H9" s="18"/>
      <c r="I9" s="18"/>
      <c r="J9" s="18"/>
      <c r="K9" s="18"/>
      <c r="L9" s="18"/>
    </row>
    <row r="10" spans="1:12" x14ac:dyDescent="0.25">
      <c r="A10" s="18"/>
      <c r="B10" s="36"/>
      <c r="C10" s="121" t="s">
        <v>101</v>
      </c>
      <c r="D10" s="147" t="str">
        <f>IF(OR('Pilier Inclusion'!F11=TRUE(),'Pilier Inclusion'!F21=TRUE(),'Pilier Inclusion'!F30=TRUE(),'Pilier Inclusion'!F46=TRUE()),"Validé","Non validé")</f>
        <v>Non validé</v>
      </c>
      <c r="E10" s="147"/>
      <c r="F10" s="147"/>
      <c r="G10" s="18"/>
      <c r="H10" s="18"/>
      <c r="I10" s="18"/>
      <c r="J10" s="18"/>
      <c r="K10" s="18"/>
      <c r="L10" s="18"/>
    </row>
    <row r="11" spans="1:12" x14ac:dyDescent="0.25">
      <c r="A11" s="18"/>
      <c r="B11" s="36"/>
      <c r="C11" s="118"/>
      <c r="D11" s="119"/>
      <c r="E11" s="119"/>
      <c r="F11" s="120"/>
      <c r="G11" s="18"/>
      <c r="H11" s="18"/>
      <c r="I11" s="18"/>
      <c r="J11" s="18"/>
      <c r="K11" s="18"/>
      <c r="L11" s="18"/>
    </row>
    <row r="12" spans="1:12" x14ac:dyDescent="0.25">
      <c r="A12" s="18"/>
      <c r="B12" s="36"/>
      <c r="C12" s="121" t="s">
        <v>102</v>
      </c>
      <c r="D12" s="147" t="str">
        <f>IF(AND('Pilier Citoyenneté'!K8,TRUE(),'Pilier Citoyenneté'!F21,TRUE(),'Pilier Citoyenneté'!F16:F17,TRUE()),"Validé","Non validé")</f>
        <v>Non validé</v>
      </c>
      <c r="E12" s="147"/>
      <c r="F12" s="147"/>
      <c r="G12" s="18"/>
      <c r="H12" s="18"/>
      <c r="I12" s="18"/>
      <c r="J12" s="18"/>
      <c r="K12" s="18"/>
      <c r="L12" s="18"/>
    </row>
    <row r="13" spans="1:12" x14ac:dyDescent="0.25">
      <c r="A13" s="18"/>
      <c r="B13" s="36"/>
      <c r="C13" s="118"/>
      <c r="D13" s="119"/>
      <c r="E13" s="119"/>
      <c r="F13" s="120"/>
      <c r="G13" s="18"/>
      <c r="H13" s="18"/>
      <c r="I13" s="18"/>
      <c r="J13" s="18"/>
      <c r="K13" s="18"/>
      <c r="L13" s="18"/>
    </row>
    <row r="14" spans="1:12" x14ac:dyDescent="0.25">
      <c r="A14" s="18"/>
      <c r="B14" s="36"/>
      <c r="C14" s="121" t="s">
        <v>103</v>
      </c>
      <c r="D14" s="147" t="str">
        <f>IF(AND('Pilier Santé Bien-être'!K8=TRUE(),'Pilier Santé Bien-être'!F11=TRUE()),"Validé","Non validé")</f>
        <v>Non validé</v>
      </c>
      <c r="E14" s="147"/>
      <c r="F14" s="147"/>
      <c r="G14" s="18"/>
      <c r="H14" s="18"/>
      <c r="I14" s="18"/>
      <c r="J14" s="18"/>
      <c r="K14" s="18"/>
      <c r="L14" s="18"/>
    </row>
    <row r="15" spans="1:12" x14ac:dyDescent="0.25">
      <c r="A15" s="18"/>
      <c r="B15" s="36"/>
      <c r="C15" s="118"/>
      <c r="D15" s="119"/>
      <c r="E15" s="119"/>
      <c r="F15" s="120"/>
      <c r="G15" s="18"/>
      <c r="H15" s="18"/>
      <c r="I15" s="18"/>
      <c r="J15" s="18"/>
      <c r="K15" s="18"/>
      <c r="L15" s="18"/>
    </row>
    <row r="16" spans="1:12" x14ac:dyDescent="0.25">
      <c r="A16" s="18"/>
      <c r="B16" s="36"/>
      <c r="C16" s="121" t="s">
        <v>104</v>
      </c>
      <c r="D16" s="147" t="str">
        <f>IF(AND('Pilier Education Réinsertion'!K8=TRUE(),'Pilier Education Réinsertion'!F11=TRUE()),"Validé","Non validé")</f>
        <v>Non validé</v>
      </c>
      <c r="E16" s="147"/>
      <c r="F16" s="147"/>
      <c r="G16" s="18"/>
      <c r="H16" s="18"/>
      <c r="I16" s="18"/>
      <c r="J16" s="18"/>
      <c r="K16" s="18"/>
      <c r="L16" s="18"/>
    </row>
    <row r="17" spans="1:12" x14ac:dyDescent="0.25">
      <c r="A17" s="18"/>
      <c r="B17" s="36"/>
      <c r="C17" s="118"/>
      <c r="D17" s="119"/>
      <c r="E17" s="119"/>
      <c r="F17" s="120"/>
      <c r="G17" s="18"/>
      <c r="H17" s="18"/>
      <c r="I17" s="18"/>
      <c r="J17" s="18"/>
      <c r="K17" s="18"/>
      <c r="L17" s="18"/>
    </row>
    <row r="18" spans="1:12" x14ac:dyDescent="0.25">
      <c r="A18" s="18"/>
      <c r="B18" s="36"/>
      <c r="C18" s="121" t="s">
        <v>105</v>
      </c>
      <c r="D18" s="147" t="str">
        <f>IF(AND('Pilier Transition Ecologique'!K8=TRUE(),'Pilier Transition Ecologique'!F11=TRUE()),"Validé","Non validé")</f>
        <v>Non validé</v>
      </c>
      <c r="E18" s="147"/>
      <c r="F18" s="147"/>
      <c r="G18" s="18"/>
      <c r="H18" s="18"/>
      <c r="I18" s="18"/>
      <c r="J18" s="18"/>
      <c r="K18" s="18"/>
      <c r="L18" s="18"/>
    </row>
    <row r="19" spans="1:12" x14ac:dyDescent="0.25">
      <c r="A19" s="18"/>
      <c r="B19" s="39"/>
      <c r="C19" s="122"/>
      <c r="D19" s="123"/>
      <c r="E19" s="123"/>
      <c r="F19" s="124"/>
      <c r="G19" s="18"/>
      <c r="H19" s="18"/>
      <c r="I19" s="18"/>
      <c r="J19" s="18"/>
      <c r="K19" s="18"/>
      <c r="L19" s="18"/>
    </row>
  </sheetData>
  <mergeCells count="8">
    <mergeCell ref="D14:F14"/>
    <mergeCell ref="D16:F16"/>
    <mergeCell ref="D18:F18"/>
    <mergeCell ref="A2:G2"/>
    <mergeCell ref="C4:D4"/>
    <mergeCell ref="C7:F8"/>
    <mergeCell ref="D10:F10"/>
    <mergeCell ref="D12:F12"/>
  </mergeCells>
  <conditionalFormatting sqref="D10">
    <cfRule type="containsText" dxfId="11" priority="2" operator="containsText" text="Non validé">
      <formula>NOT(ISERROR(SEARCH("Non validé",D10)))</formula>
    </cfRule>
    <cfRule type="containsText" dxfId="10" priority="3" operator="containsText" text="Validé">
      <formula>NOT(ISERROR(SEARCH("Validé",D10)))</formula>
    </cfRule>
  </conditionalFormatting>
  <conditionalFormatting sqref="D12">
    <cfRule type="containsText" dxfId="9" priority="4" operator="containsText" text="Non validé">
      <formula>NOT(ISERROR(SEARCH("Non validé",D12)))</formula>
    </cfRule>
    <cfRule type="containsText" dxfId="8" priority="5" operator="containsText" text="Validé">
      <formula>NOT(ISERROR(SEARCH("Validé",D12)))</formula>
    </cfRule>
  </conditionalFormatting>
  <conditionalFormatting sqref="D14">
    <cfRule type="containsText" dxfId="7" priority="6" operator="containsText" text="Non validé">
      <formula>NOT(ISERROR(SEARCH("Non validé",D14)))</formula>
    </cfRule>
    <cfRule type="containsText" dxfId="6" priority="7" operator="containsText" text="Validé">
      <formula>NOT(ISERROR(SEARCH("Validé",D14)))</formula>
    </cfRule>
  </conditionalFormatting>
  <conditionalFormatting sqref="D16">
    <cfRule type="containsText" dxfId="5" priority="8" operator="containsText" text="Non validé">
      <formula>NOT(ISERROR(SEARCH("Non validé",D16)))</formula>
    </cfRule>
    <cfRule type="containsText" dxfId="4" priority="9" operator="containsText" text="Validé">
      <formula>NOT(ISERROR(SEARCH("Validé",D16)))</formula>
    </cfRule>
  </conditionalFormatting>
  <conditionalFormatting sqref="D18">
    <cfRule type="containsText" dxfId="3" priority="10" operator="containsText" text="Non validé">
      <formula>NOT(ISERROR(SEARCH("Non validé",D18)))</formula>
    </cfRule>
    <cfRule type="containsText" dxfId="2" priority="11" operator="containsText" text="Validé">
      <formula>NOT(ISERROR(SEARCH("Validé",D18)))</formula>
    </cfRule>
  </conditionalFormatting>
  <conditionalFormatting sqref="C7:F8">
    <cfRule type="containsText" dxfId="1" priority="12" operator="containsText" text="Label Club Engagé validé">
      <formula>NOT(ISERROR(SEARCH("Label Club Engagé validé",C7)))</formula>
    </cfRule>
    <cfRule type="containsText" dxfId="0" priority="13" operator="containsText" text="Label Club Engagé non validé">
      <formula>NOT(ISERROR(SEARCH("Label Club Engagé non validé",C7)))</formula>
    </cfRule>
  </conditionalFormatting>
  <pageMargins left="0.7" right="0.7" top="0.75" bottom="0.75" header="0.51180555555555496" footer="0.51180555555555496"/>
  <pageSetup paperSize="9" orientation="portrait"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001" r:id="rId3" name="Check Box 3">
              <controlPr defaultSize="0" autoFill="0" autoLine="0" autoPict="0" altText="Check Box 3">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4" name="Check Box 7">
              <controlPr defaultSize="0" autoFill="0" autoLine="0" autoPict="0" altText="Check Box 7">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5" name="Check Box 10">
              <controlPr defaultSize="0" autoFill="0" autoLine="0" autoPict="0" altText="Check Box 1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6" name="Check Box 12">
              <controlPr defaultSize="0" autoFill="0" autoLine="0" autoPict="0" altText="Check Box 1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7" name="Check Box 14">
              <controlPr defaultSize="0" autoFill="0" autoLine="0" autoPict="0" altText="Check Box 14">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8" name="Check Box 16">
              <controlPr defaultSize="0" autoFill="0" autoLine="0" autoPict="0" altText="Check Box 16">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7" r:id="rId9" name="Check Box 18">
              <controlPr defaultSize="0" autoFill="0" autoLine="0" autoPict="0" altText="Check Box 18">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8" r:id="rId10" name="Check Box 19">
              <controlPr defaultSize="0" autoFill="0" autoLine="0" autoPict="0" altText="Check Box 19">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9" r:id="rId11" name="Check Box 20">
              <controlPr defaultSize="0" autoFill="0" autoLine="0" autoPict="0" altText="Check Box 20">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0" r:id="rId12" name="Check Box 21">
              <controlPr defaultSize="0" autoFill="0" autoLine="0" autoPict="0" altText="Check Box 21">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1" r:id="rId13" name="Check Box 22">
              <controlPr defaultSize="0" autoFill="0" autoLine="0" autoPict="0" altText="Check Box 22">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12" r:id="rId14" name="Check Box 23">
              <controlPr defaultSize="0" autoFill="0" autoLine="0" autoPict="0" altText="Check Box 23">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4"/>
  <sheetViews>
    <sheetView topLeftCell="E1" zoomScaleNormal="100" workbookViewId="0">
      <selection activeCell="K2" sqref="K2"/>
    </sheetView>
  </sheetViews>
  <sheetFormatPr baseColWidth="10" defaultColWidth="10.42578125" defaultRowHeight="15" x14ac:dyDescent="0.25"/>
  <cols>
    <col min="1" max="1" width="34.140625" customWidth="1"/>
    <col min="2" max="2" width="48.5703125" customWidth="1"/>
    <col min="3" max="3" width="45.5703125" customWidth="1"/>
    <col min="4" max="4" width="44.85546875" customWidth="1"/>
    <col min="5" max="5" width="45.5703125" customWidth="1"/>
    <col min="6" max="6" width="19" customWidth="1"/>
    <col min="7" max="7" width="18.5703125" customWidth="1"/>
    <col min="10" max="10" width="31.28515625" customWidth="1"/>
  </cols>
  <sheetData>
    <row r="1" spans="1:11" x14ac:dyDescent="0.25">
      <c r="A1" t="s">
        <v>106</v>
      </c>
      <c r="B1" t="s">
        <v>107</v>
      </c>
      <c r="C1" t="s">
        <v>108</v>
      </c>
      <c r="D1" t="s">
        <v>109</v>
      </c>
      <c r="E1" t="s">
        <v>110</v>
      </c>
      <c r="F1" t="s">
        <v>111</v>
      </c>
      <c r="G1" t="s">
        <v>112</v>
      </c>
      <c r="H1" t="s">
        <v>113</v>
      </c>
      <c r="J1" t="s">
        <v>114</v>
      </c>
      <c r="K1" t="s">
        <v>8</v>
      </c>
    </row>
    <row r="2" spans="1:11" x14ac:dyDescent="0.25">
      <c r="A2" t="s">
        <v>115</v>
      </c>
      <c r="B2" t="s">
        <v>116</v>
      </c>
      <c r="C2" t="s">
        <v>117</v>
      </c>
      <c r="D2" t="s">
        <v>118</v>
      </c>
      <c r="E2" t="s">
        <v>119</v>
      </c>
      <c r="F2">
        <v>1</v>
      </c>
      <c r="G2" t="s">
        <v>120</v>
      </c>
      <c r="H2" t="s">
        <v>121</v>
      </c>
      <c r="J2" t="s">
        <v>122</v>
      </c>
      <c r="K2" t="s">
        <v>123</v>
      </c>
    </row>
    <row r="3" spans="1:11" x14ac:dyDescent="0.25">
      <c r="A3" t="s">
        <v>124</v>
      </c>
      <c r="B3" t="s">
        <v>125</v>
      </c>
      <c r="C3" t="s">
        <v>126</v>
      </c>
      <c r="D3" t="s">
        <v>127</v>
      </c>
      <c r="E3" t="s">
        <v>128</v>
      </c>
      <c r="F3">
        <v>2</v>
      </c>
      <c r="G3" t="s">
        <v>129</v>
      </c>
      <c r="H3" t="s">
        <v>130</v>
      </c>
      <c r="J3" t="s">
        <v>131</v>
      </c>
      <c r="K3" t="s">
        <v>132</v>
      </c>
    </row>
    <row r="4" spans="1:11" x14ac:dyDescent="0.25">
      <c r="A4" t="s">
        <v>133</v>
      </c>
      <c r="B4" t="s">
        <v>134</v>
      </c>
      <c r="C4" t="s">
        <v>135</v>
      </c>
      <c r="E4" t="s">
        <v>136</v>
      </c>
      <c r="F4">
        <v>3</v>
      </c>
      <c r="G4" t="s">
        <v>137</v>
      </c>
      <c r="H4" t="s">
        <v>138</v>
      </c>
      <c r="J4" t="s">
        <v>139</v>
      </c>
      <c r="K4" t="s">
        <v>140</v>
      </c>
    </row>
    <row r="5" spans="1:11" x14ac:dyDescent="0.25">
      <c r="A5" t="s">
        <v>134</v>
      </c>
      <c r="B5" t="s">
        <v>141</v>
      </c>
      <c r="C5" t="s">
        <v>142</v>
      </c>
      <c r="E5" t="s">
        <v>143</v>
      </c>
      <c r="G5" t="s">
        <v>144</v>
      </c>
      <c r="H5" t="s">
        <v>145</v>
      </c>
      <c r="J5" t="s">
        <v>146</v>
      </c>
      <c r="K5" t="s">
        <v>147</v>
      </c>
    </row>
    <row r="6" spans="1:11" x14ac:dyDescent="0.25">
      <c r="A6" t="s">
        <v>141</v>
      </c>
      <c r="B6" t="s">
        <v>148</v>
      </c>
      <c r="C6" t="s">
        <v>149</v>
      </c>
      <c r="E6" t="s">
        <v>150</v>
      </c>
      <c r="G6" t="s">
        <v>151</v>
      </c>
      <c r="J6" t="s">
        <v>152</v>
      </c>
      <c r="K6" t="s">
        <v>153</v>
      </c>
    </row>
    <row r="7" spans="1:11" x14ac:dyDescent="0.25">
      <c r="A7" t="s">
        <v>154</v>
      </c>
      <c r="B7" t="s">
        <v>155</v>
      </c>
      <c r="G7" t="s">
        <v>156</v>
      </c>
      <c r="J7" t="s">
        <v>157</v>
      </c>
      <c r="K7" t="s">
        <v>158</v>
      </c>
    </row>
    <row r="8" spans="1:11" x14ac:dyDescent="0.25">
      <c r="A8" t="s">
        <v>159</v>
      </c>
      <c r="G8" t="s">
        <v>160</v>
      </c>
      <c r="J8" t="s">
        <v>161</v>
      </c>
      <c r="K8" t="s">
        <v>162</v>
      </c>
    </row>
    <row r="9" spans="1:11" x14ac:dyDescent="0.25">
      <c r="A9" t="s">
        <v>163</v>
      </c>
      <c r="J9" t="s">
        <v>164</v>
      </c>
      <c r="K9" t="s">
        <v>165</v>
      </c>
    </row>
    <row r="10" spans="1:11" x14ac:dyDescent="0.25">
      <c r="A10" t="s">
        <v>166</v>
      </c>
      <c r="J10" t="s">
        <v>167</v>
      </c>
      <c r="K10" t="s">
        <v>168</v>
      </c>
    </row>
    <row r="11" spans="1:11" x14ac:dyDescent="0.25">
      <c r="A11" t="s">
        <v>169</v>
      </c>
      <c r="J11" t="s">
        <v>170</v>
      </c>
      <c r="K11" t="s">
        <v>171</v>
      </c>
    </row>
    <row r="12" spans="1:11" x14ac:dyDescent="0.25">
      <c r="A12" t="s">
        <v>172</v>
      </c>
      <c r="J12" t="s">
        <v>173</v>
      </c>
      <c r="K12" t="s">
        <v>174</v>
      </c>
    </row>
    <row r="13" spans="1:11" x14ac:dyDescent="0.25">
      <c r="A13" t="s">
        <v>175</v>
      </c>
      <c r="J13" t="s">
        <v>176</v>
      </c>
      <c r="K13" t="s">
        <v>177</v>
      </c>
    </row>
    <row r="14" spans="1:11" x14ac:dyDescent="0.25">
      <c r="J14" t="s">
        <v>178</v>
      </c>
      <c r="K14" t="s">
        <v>179</v>
      </c>
    </row>
    <row r="15" spans="1:11" x14ac:dyDescent="0.25">
      <c r="J15" t="s">
        <v>180</v>
      </c>
      <c r="K15" t="s">
        <v>181</v>
      </c>
    </row>
    <row r="16" spans="1:11" x14ac:dyDescent="0.25">
      <c r="J16" t="s">
        <v>182</v>
      </c>
      <c r="K16" t="s">
        <v>183</v>
      </c>
    </row>
    <row r="17" spans="10:11" x14ac:dyDescent="0.25">
      <c r="J17" t="s">
        <v>184</v>
      </c>
      <c r="K17" t="s">
        <v>185</v>
      </c>
    </row>
    <row r="18" spans="10:11" x14ac:dyDescent="0.25">
      <c r="J18" t="s">
        <v>186</v>
      </c>
      <c r="K18" t="s">
        <v>187</v>
      </c>
    </row>
    <row r="19" spans="10:11" x14ac:dyDescent="0.25">
      <c r="J19" t="s">
        <v>188</v>
      </c>
      <c r="K19" t="s">
        <v>189</v>
      </c>
    </row>
    <row r="20" spans="10:11" x14ac:dyDescent="0.25">
      <c r="J20" t="s">
        <v>190</v>
      </c>
      <c r="K20" t="s">
        <v>191</v>
      </c>
    </row>
    <row r="21" spans="10:11" x14ac:dyDescent="0.25">
      <c r="J21" t="s">
        <v>192</v>
      </c>
      <c r="K21" t="s">
        <v>191</v>
      </c>
    </row>
    <row r="22" spans="10:11" x14ac:dyDescent="0.25">
      <c r="K22" t="s">
        <v>193</v>
      </c>
    </row>
    <row r="23" spans="10:11" x14ac:dyDescent="0.25">
      <c r="K23" t="s">
        <v>194</v>
      </c>
    </row>
    <row r="24" spans="10:11" x14ac:dyDescent="0.25">
      <c r="K24" t="s">
        <v>195</v>
      </c>
    </row>
    <row r="25" spans="10:11" x14ac:dyDescent="0.25">
      <c r="K25" t="s">
        <v>196</v>
      </c>
    </row>
    <row r="26" spans="10:11" x14ac:dyDescent="0.25">
      <c r="K26" t="s">
        <v>197</v>
      </c>
    </row>
    <row r="27" spans="10:11" x14ac:dyDescent="0.25">
      <c r="K27" t="s">
        <v>198</v>
      </c>
    </row>
    <row r="28" spans="10:11" x14ac:dyDescent="0.25">
      <c r="K28" t="s">
        <v>199</v>
      </c>
    </row>
    <row r="29" spans="10:11" x14ac:dyDescent="0.25">
      <c r="K29" t="s">
        <v>200</v>
      </c>
    </row>
    <row r="30" spans="10:11" x14ac:dyDescent="0.25">
      <c r="K30" t="s">
        <v>201</v>
      </c>
    </row>
    <row r="31" spans="10:11" x14ac:dyDescent="0.25">
      <c r="K31" t="s">
        <v>202</v>
      </c>
    </row>
    <row r="32" spans="10:11" x14ac:dyDescent="0.25">
      <c r="K32" t="s">
        <v>203</v>
      </c>
    </row>
    <row r="33" spans="11:11" x14ac:dyDescent="0.25">
      <c r="K33" t="s">
        <v>204</v>
      </c>
    </row>
    <row r="34" spans="11:11" x14ac:dyDescent="0.25">
      <c r="K34" t="s">
        <v>205</v>
      </c>
    </row>
    <row r="35" spans="11:11" x14ac:dyDescent="0.25">
      <c r="K35" t="s">
        <v>206</v>
      </c>
    </row>
    <row r="36" spans="11:11" x14ac:dyDescent="0.25">
      <c r="K36" t="s">
        <v>207</v>
      </c>
    </row>
    <row r="37" spans="11:11" x14ac:dyDescent="0.25">
      <c r="K37" t="s">
        <v>208</v>
      </c>
    </row>
    <row r="38" spans="11:11" x14ac:dyDescent="0.25">
      <c r="K38" t="s">
        <v>209</v>
      </c>
    </row>
    <row r="39" spans="11:11" x14ac:dyDescent="0.25">
      <c r="K39" t="s">
        <v>210</v>
      </c>
    </row>
    <row r="40" spans="11:11" x14ac:dyDescent="0.25">
      <c r="K40" t="s">
        <v>211</v>
      </c>
    </row>
    <row r="41" spans="11:11" x14ac:dyDescent="0.25">
      <c r="K41" t="s">
        <v>212</v>
      </c>
    </row>
    <row r="42" spans="11:11" x14ac:dyDescent="0.25">
      <c r="K42" t="s">
        <v>213</v>
      </c>
    </row>
    <row r="43" spans="11:11" x14ac:dyDescent="0.25">
      <c r="K43" t="s">
        <v>214</v>
      </c>
    </row>
    <row r="44" spans="11:11" x14ac:dyDescent="0.25">
      <c r="K44" t="s">
        <v>215</v>
      </c>
    </row>
    <row r="45" spans="11:11" x14ac:dyDescent="0.25">
      <c r="K45" t="s">
        <v>216</v>
      </c>
    </row>
    <row r="46" spans="11:11" x14ac:dyDescent="0.25">
      <c r="K46" t="s">
        <v>217</v>
      </c>
    </row>
    <row r="47" spans="11:11" x14ac:dyDescent="0.25">
      <c r="K47" t="s">
        <v>218</v>
      </c>
    </row>
    <row r="48" spans="11:11" x14ac:dyDescent="0.25">
      <c r="K48" t="s">
        <v>219</v>
      </c>
    </row>
    <row r="49" spans="11:11" x14ac:dyDescent="0.25">
      <c r="K49" t="s">
        <v>220</v>
      </c>
    </row>
    <row r="50" spans="11:11" x14ac:dyDescent="0.25">
      <c r="K50" t="s">
        <v>221</v>
      </c>
    </row>
    <row r="51" spans="11:11" x14ac:dyDescent="0.25">
      <c r="K51" t="s">
        <v>222</v>
      </c>
    </row>
    <row r="52" spans="11:11" x14ac:dyDescent="0.25">
      <c r="K52" t="s">
        <v>223</v>
      </c>
    </row>
    <row r="53" spans="11:11" x14ac:dyDescent="0.25">
      <c r="K53" t="s">
        <v>224</v>
      </c>
    </row>
    <row r="54" spans="11:11" x14ac:dyDescent="0.25">
      <c r="K54" t="s">
        <v>225</v>
      </c>
    </row>
    <row r="55" spans="11:11" x14ac:dyDescent="0.25">
      <c r="K55" t="s">
        <v>226</v>
      </c>
    </row>
    <row r="56" spans="11:11" x14ac:dyDescent="0.25">
      <c r="K56" t="s">
        <v>226</v>
      </c>
    </row>
    <row r="57" spans="11:11" x14ac:dyDescent="0.25">
      <c r="K57" t="s">
        <v>227</v>
      </c>
    </row>
    <row r="58" spans="11:11" x14ac:dyDescent="0.25">
      <c r="K58" t="s">
        <v>228</v>
      </c>
    </row>
    <row r="59" spans="11:11" x14ac:dyDescent="0.25">
      <c r="K59" t="s">
        <v>229</v>
      </c>
    </row>
    <row r="60" spans="11:11" x14ac:dyDescent="0.25">
      <c r="K60" t="s">
        <v>230</v>
      </c>
    </row>
    <row r="61" spans="11:11" x14ac:dyDescent="0.25">
      <c r="K61" t="s">
        <v>231</v>
      </c>
    </row>
    <row r="62" spans="11:11" x14ac:dyDescent="0.25">
      <c r="K62" t="s">
        <v>231</v>
      </c>
    </row>
    <row r="63" spans="11:11" x14ac:dyDescent="0.25">
      <c r="K63" t="s">
        <v>232</v>
      </c>
    </row>
    <row r="64" spans="11:11" x14ac:dyDescent="0.25">
      <c r="K64" t="s">
        <v>233</v>
      </c>
    </row>
    <row r="65" spans="11:11" x14ac:dyDescent="0.25">
      <c r="K65" t="s">
        <v>234</v>
      </c>
    </row>
    <row r="66" spans="11:11" x14ac:dyDescent="0.25">
      <c r="K66" t="s">
        <v>235</v>
      </c>
    </row>
    <row r="67" spans="11:11" x14ac:dyDescent="0.25">
      <c r="K67" t="s">
        <v>236</v>
      </c>
    </row>
    <row r="68" spans="11:11" x14ac:dyDescent="0.25">
      <c r="K68" t="s">
        <v>237</v>
      </c>
    </row>
    <row r="69" spans="11:11" x14ac:dyDescent="0.25">
      <c r="K69" t="s">
        <v>238</v>
      </c>
    </row>
    <row r="70" spans="11:11" x14ac:dyDescent="0.25">
      <c r="K70" t="s">
        <v>239</v>
      </c>
    </row>
    <row r="71" spans="11:11" x14ac:dyDescent="0.25">
      <c r="K71" t="s">
        <v>240</v>
      </c>
    </row>
    <row r="72" spans="11:11" x14ac:dyDescent="0.25">
      <c r="K72" t="s">
        <v>241</v>
      </c>
    </row>
    <row r="73" spans="11:11" x14ac:dyDescent="0.25">
      <c r="K73" t="s">
        <v>242</v>
      </c>
    </row>
    <row r="74" spans="11:11" x14ac:dyDescent="0.25">
      <c r="K74" t="s">
        <v>243</v>
      </c>
    </row>
    <row r="75" spans="11:11" x14ac:dyDescent="0.25">
      <c r="K75" t="s">
        <v>244</v>
      </c>
    </row>
    <row r="76" spans="11:11" x14ac:dyDescent="0.25">
      <c r="K76" t="s">
        <v>245</v>
      </c>
    </row>
    <row r="77" spans="11:11" x14ac:dyDescent="0.25">
      <c r="K77" t="s">
        <v>246</v>
      </c>
    </row>
    <row r="78" spans="11:11" x14ac:dyDescent="0.25">
      <c r="K78" t="s">
        <v>247</v>
      </c>
    </row>
    <row r="79" spans="11:11" x14ac:dyDescent="0.25">
      <c r="K79" t="s">
        <v>248</v>
      </c>
    </row>
    <row r="80" spans="11:11" x14ac:dyDescent="0.25">
      <c r="K80" t="s">
        <v>249</v>
      </c>
    </row>
    <row r="81" spans="11:11" x14ac:dyDescent="0.25">
      <c r="K81" t="s">
        <v>249</v>
      </c>
    </row>
    <row r="82" spans="11:11" x14ac:dyDescent="0.25">
      <c r="K82" t="s">
        <v>250</v>
      </c>
    </row>
    <row r="83" spans="11:11" x14ac:dyDescent="0.25">
      <c r="K83" t="s">
        <v>251</v>
      </c>
    </row>
    <row r="84" spans="11:11" x14ac:dyDescent="0.25">
      <c r="K84" t="s">
        <v>252</v>
      </c>
    </row>
    <row r="85" spans="11:11" x14ac:dyDescent="0.25">
      <c r="K85" t="s">
        <v>253</v>
      </c>
    </row>
    <row r="86" spans="11:11" x14ac:dyDescent="0.25">
      <c r="K86" t="s">
        <v>254</v>
      </c>
    </row>
    <row r="87" spans="11:11" x14ac:dyDescent="0.25">
      <c r="K87" t="s">
        <v>255</v>
      </c>
    </row>
    <row r="88" spans="11:11" x14ac:dyDescent="0.25">
      <c r="K88" t="s">
        <v>256</v>
      </c>
    </row>
    <row r="89" spans="11:11" x14ac:dyDescent="0.25">
      <c r="K89" t="s">
        <v>257</v>
      </c>
    </row>
    <row r="90" spans="11:11" x14ac:dyDescent="0.25">
      <c r="K90" t="s">
        <v>258</v>
      </c>
    </row>
    <row r="91" spans="11:11" x14ac:dyDescent="0.25">
      <c r="K91" t="s">
        <v>259</v>
      </c>
    </row>
    <row r="92" spans="11:11" x14ac:dyDescent="0.25">
      <c r="K92" t="s">
        <v>260</v>
      </c>
    </row>
    <row r="93" spans="11:11" x14ac:dyDescent="0.25">
      <c r="K93" t="s">
        <v>261</v>
      </c>
    </row>
    <row r="94" spans="11:11" x14ac:dyDescent="0.25">
      <c r="K94" t="s">
        <v>262</v>
      </c>
    </row>
    <row r="95" spans="11:11" x14ac:dyDescent="0.25">
      <c r="K95" t="s">
        <v>263</v>
      </c>
    </row>
    <row r="96" spans="11:11" x14ac:dyDescent="0.25">
      <c r="K96" t="s">
        <v>264</v>
      </c>
    </row>
    <row r="97" spans="11:11" x14ac:dyDescent="0.25">
      <c r="K97" t="s">
        <v>265</v>
      </c>
    </row>
    <row r="98" spans="11:11" x14ac:dyDescent="0.25">
      <c r="K98" t="s">
        <v>266</v>
      </c>
    </row>
    <row r="99" spans="11:11" x14ac:dyDescent="0.25">
      <c r="K99" t="s">
        <v>267</v>
      </c>
    </row>
    <row r="100" spans="11:11" x14ac:dyDescent="0.25">
      <c r="K100" t="s">
        <v>268</v>
      </c>
    </row>
    <row r="101" spans="11:11" x14ac:dyDescent="0.25">
      <c r="K101" t="s">
        <v>269</v>
      </c>
    </row>
    <row r="102" spans="11:11" x14ac:dyDescent="0.25">
      <c r="K102" t="s">
        <v>270</v>
      </c>
    </row>
    <row r="103" spans="11:11" x14ac:dyDescent="0.25">
      <c r="K103" t="s">
        <v>271</v>
      </c>
    </row>
    <row r="104" spans="11:11" x14ac:dyDescent="0.25">
      <c r="K104" t="s">
        <v>272</v>
      </c>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Présentation</vt:lpstr>
      <vt:lpstr>Label Club Engagé</vt:lpstr>
      <vt:lpstr>Pilier Inclusion</vt:lpstr>
      <vt:lpstr>Pilier Citoyenneté</vt:lpstr>
      <vt:lpstr>Pilier Santé Bien-être</vt:lpstr>
      <vt:lpstr>Pilier Education Réinsertion</vt:lpstr>
      <vt:lpstr>Pilier Transition Ecologique</vt:lpstr>
      <vt:lpstr>Résultats</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Maxime Boussion</dc:creator>
  <dc:description/>
  <cp:lastModifiedBy>moa15</cp:lastModifiedBy>
  <cp:revision>0</cp:revision>
  <cp:lastPrinted>2021-11-30T10:41:30Z</cp:lastPrinted>
  <dcterms:created xsi:type="dcterms:W3CDTF">2020-10-21T07:47:34Z</dcterms:created>
  <dcterms:modified xsi:type="dcterms:W3CDTF">2022-02-14T13:04:47Z</dcterms:modified>
  <dc:language>fr-FR</dc:language>
</cp:coreProperties>
</file>