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ere partie" sheetId="1" r:id="rId1"/>
  </sheets>
  <definedNames>
    <definedName name="Excel_BuiltIn_Print_Area_1">'1ere partie'!$A$1:$H$120</definedName>
    <definedName name="Excel_BuiltIn_Print_Area_2">'1ere partie'!$A$74:$H$118</definedName>
    <definedName name="_xlnm.Print_Area" localSheetId="0">'1ere partie'!$A$1:$H$120</definedName>
  </definedNames>
  <calcPr fullCalcOnLoad="1"/>
</workbook>
</file>

<file path=xl/sharedStrings.xml><?xml version="1.0" encoding="utf-8"?>
<sst xmlns="http://schemas.openxmlformats.org/spreadsheetml/2006/main" count="158" uniqueCount="92">
  <si>
    <t>CHARGES</t>
  </si>
  <si>
    <t>PRODUITS</t>
  </si>
  <si>
    <t>Achats</t>
  </si>
  <si>
    <t>Ventes et Prestations de services</t>
  </si>
  <si>
    <t>Achats stockés</t>
  </si>
  <si>
    <t xml:space="preserve">Achats non stockés </t>
  </si>
  <si>
    <t>Electricité Eau Gaz</t>
  </si>
  <si>
    <t>Fournitures administratives</t>
  </si>
  <si>
    <t>Achats de marchandises</t>
  </si>
  <si>
    <t>Services extérieurs</t>
  </si>
  <si>
    <t>Redevances de Crédit-Bail</t>
  </si>
  <si>
    <t>Subventions d'exploitation</t>
  </si>
  <si>
    <t>Primes d'assurances</t>
  </si>
  <si>
    <t>Autres services extérieurs</t>
  </si>
  <si>
    <t>Autres produits de gestion courante</t>
  </si>
  <si>
    <t>Rémunérations d'Intermédiaires et Honoraires</t>
  </si>
  <si>
    <t>Cotisations</t>
  </si>
  <si>
    <t>Produits divers de gestion courante</t>
  </si>
  <si>
    <t>Produits financiers</t>
  </si>
  <si>
    <t>Reprises sur amort. et provisions</t>
  </si>
  <si>
    <t>Transfert de charges</t>
  </si>
  <si>
    <t>Réceptions - Repas sur place</t>
  </si>
  <si>
    <t>Services bancaires et assimilés</t>
  </si>
  <si>
    <t>Impôts, Taxes et Versements assimilés</t>
  </si>
  <si>
    <t>Charges de Personnel</t>
  </si>
  <si>
    <t xml:space="preserve"> Rémunérations du Personnel</t>
  </si>
  <si>
    <t>Charges sociale et de prévoyance</t>
  </si>
  <si>
    <t>Cotisations URSSAF</t>
  </si>
  <si>
    <t>Cotisations ASSEDIC</t>
  </si>
  <si>
    <t xml:space="preserve"> Autres Charges </t>
  </si>
  <si>
    <t>Charges financières</t>
  </si>
  <si>
    <t>Charges exceptionnelles</t>
  </si>
  <si>
    <t>Dotations aux Amort. et aux Provisions</t>
  </si>
  <si>
    <t>TOTAL DES CHARGES</t>
  </si>
  <si>
    <t>TOTAL DES PRODUITS</t>
  </si>
  <si>
    <t>RESULTAT:</t>
  </si>
  <si>
    <r>
      <t>Rappel :</t>
    </r>
    <r>
      <rPr>
        <b/>
        <i/>
        <sz val="9"/>
        <rFont val="Arial"/>
        <family val="2"/>
      </rPr>
      <t xml:space="preserve"> ce budget est un budget d'engagement et non de trésorerie.</t>
    </r>
  </si>
  <si>
    <t xml:space="preserve"> </t>
  </si>
  <si>
    <t xml:space="preserve">          COMITE ARDECHE DE RUGBY</t>
  </si>
  <si>
    <t>Prestations services UF</t>
  </si>
  <si>
    <t>Fourn.Entret. &amp; Petit Equip.</t>
  </si>
  <si>
    <t>Location photocopieur</t>
  </si>
  <si>
    <t>Maintenance photocopieur</t>
  </si>
  <si>
    <t>Lavage maillots</t>
  </si>
  <si>
    <t>Entretien matériel</t>
  </si>
  <si>
    <t>Documentation générale</t>
  </si>
  <si>
    <t>Formation continue</t>
  </si>
  <si>
    <t>Cadeaux</t>
  </si>
  <si>
    <t>623800 Dons</t>
  </si>
  <si>
    <t>Transport collectif scolaire</t>
  </si>
  <si>
    <t>Frais Challenge des Montagnards</t>
  </si>
  <si>
    <t>Frais équipes féminines</t>
  </si>
  <si>
    <t>Frais tournoi Rumilly</t>
  </si>
  <si>
    <t>Frais Monts et Vallées</t>
  </si>
  <si>
    <t>Frais tournoi Rhône Alpes</t>
  </si>
  <si>
    <t>Frais tournoi Ecole Rugby Ardèche</t>
  </si>
  <si>
    <t>Affranchissements</t>
  </si>
  <si>
    <t>Téléphone</t>
  </si>
  <si>
    <t>Internet</t>
  </si>
  <si>
    <t>Téléphone portable</t>
  </si>
  <si>
    <t>Formation continue (Org.)</t>
  </si>
  <si>
    <t xml:space="preserve">Salaires </t>
  </si>
  <si>
    <t>Congés payés</t>
  </si>
  <si>
    <t>Groupama Capital Santé</t>
  </si>
  <si>
    <t>Ionis prévoyance</t>
  </si>
  <si>
    <t xml:space="preserve">Cotisations Caisses Retraites </t>
  </si>
  <si>
    <t>Ch. Soc./ congés payés</t>
  </si>
  <si>
    <t>Médecine du Travail</t>
  </si>
  <si>
    <t>Charges diverses</t>
  </si>
  <si>
    <t>Part. Challenge Montagnards</t>
  </si>
  <si>
    <t>Inscription stage été</t>
  </si>
  <si>
    <t>Part. clubs formation éducateurs</t>
  </si>
  <si>
    <t>Autres prod. Activités annexes</t>
  </si>
  <si>
    <t>Part. frais féminines</t>
  </si>
  <si>
    <t>Frais tournoi jeunes</t>
  </si>
  <si>
    <t>Autres missions</t>
  </si>
  <si>
    <t>Autres (plaquette,manifestations…</t>
  </si>
  <si>
    <t xml:space="preserve">Produits exceptionnels </t>
  </si>
  <si>
    <t>Missions Jérémy</t>
  </si>
  <si>
    <t>Stage -15, -16 ans</t>
  </si>
  <si>
    <t>Missions Kevin</t>
  </si>
  <si>
    <t>Frais match Anciens Internationaux</t>
  </si>
  <si>
    <t>Entretien véhicules</t>
  </si>
  <si>
    <t>Missions Sylvie</t>
  </si>
  <si>
    <t>Subvention Départemental</t>
  </si>
  <si>
    <t>Subvention FFR</t>
  </si>
  <si>
    <t>convention Ligue</t>
  </si>
  <si>
    <t>Frais tournoi federal M14</t>
  </si>
  <si>
    <t>Missions Alexis</t>
  </si>
  <si>
    <t>Subvention ANS Emploi</t>
  </si>
  <si>
    <t xml:space="preserve">Subvention ANS Projet </t>
  </si>
  <si>
    <t xml:space="preserve">BUDGET PREVISIONNEL 2022-2023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</si>
</sst>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8"/>
      <name val="Arial"/>
      <family val="0"/>
    </font>
    <font>
      <b/>
      <sz val="14"/>
      <name val="Arial"/>
      <family val="2"/>
    </font>
    <font>
      <b/>
      <i/>
      <u val="single"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5" fillId="30" borderId="0" applyNumberFormat="0" applyBorder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3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33" borderId="14" xfId="0" applyFont="1" applyFill="1" applyBorder="1" applyAlignment="1">
      <alignment/>
    </xf>
    <xf numFmtId="0" fontId="3" fillId="0" borderId="0" xfId="0" applyFont="1" applyBorder="1" applyAlignment="1">
      <alignment vertical="center"/>
    </xf>
    <xf numFmtId="0" fontId="10" fillId="33" borderId="14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14" xfId="0" applyFont="1" applyFill="1" applyBorder="1" applyAlignment="1">
      <alignment horizontal="right" vertical="center"/>
    </xf>
    <xf numFmtId="0" fontId="4" fillId="33" borderId="17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right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33" borderId="11" xfId="0" applyFont="1" applyFill="1" applyBorder="1" applyAlignment="1">
      <alignment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PageLayoutView="0" workbookViewId="0" topLeftCell="A73">
      <selection activeCell="D59" sqref="D59"/>
    </sheetView>
  </sheetViews>
  <sheetFormatPr defaultColWidth="11.421875" defaultRowHeight="12.75"/>
  <cols>
    <col min="1" max="1" width="5.8515625" style="0" customWidth="1"/>
    <col min="2" max="3" width="16.28125" style="0" customWidth="1"/>
    <col min="5" max="5" width="5.8515625" style="0" customWidth="1"/>
    <col min="6" max="7" width="16.28125" style="0" customWidth="1"/>
  </cols>
  <sheetData>
    <row r="1" spans="1:8" ht="12.75">
      <c r="A1" s="65" t="s">
        <v>38</v>
      </c>
      <c r="B1" s="65"/>
      <c r="C1" s="65"/>
      <c r="D1" s="65"/>
      <c r="E1" s="65"/>
      <c r="F1" s="65"/>
      <c r="G1" s="65"/>
      <c r="H1" s="65"/>
    </row>
    <row r="2" spans="1:8" ht="12.75" customHeight="1">
      <c r="A2" s="65"/>
      <c r="B2" s="65"/>
      <c r="C2" s="65"/>
      <c r="D2" s="65"/>
      <c r="E2" s="65"/>
      <c r="F2" s="65"/>
      <c r="G2" s="65"/>
      <c r="H2" s="65"/>
    </row>
    <row r="3" spans="1:8" ht="12.75" customHeight="1">
      <c r="A3" s="1"/>
      <c r="B3" s="1"/>
      <c r="C3" s="1"/>
      <c r="D3" s="1"/>
      <c r="E3" s="1"/>
      <c r="F3" s="1"/>
      <c r="G3" s="1"/>
      <c r="H3" s="1"/>
    </row>
    <row r="4" spans="1:8" ht="12.75" customHeight="1">
      <c r="A4" s="66" t="s">
        <v>91</v>
      </c>
      <c r="B4" s="66"/>
      <c r="C4" s="66"/>
      <c r="D4" s="66"/>
      <c r="E4" s="66"/>
      <c r="F4" s="66"/>
      <c r="G4" s="66"/>
      <c r="H4" s="66"/>
    </row>
    <row r="5" spans="1:8" ht="12.75" customHeight="1">
      <c r="A5" s="66"/>
      <c r="B5" s="66"/>
      <c r="C5" s="66"/>
      <c r="D5" s="66"/>
      <c r="E5" s="66"/>
      <c r="F5" s="66"/>
      <c r="G5" s="66"/>
      <c r="H5" s="66"/>
    </row>
    <row r="6" spans="1:5" ht="12.75">
      <c r="A6" s="2"/>
      <c r="B6" s="2"/>
      <c r="C6" s="2"/>
      <c r="D6" s="2"/>
      <c r="E6" s="2"/>
    </row>
    <row r="7" spans="1:8" ht="12.75">
      <c r="A7" s="67" t="s">
        <v>0</v>
      </c>
      <c r="B7" s="67"/>
      <c r="C7" s="67"/>
      <c r="D7" s="67"/>
      <c r="E7" s="67" t="s">
        <v>1</v>
      </c>
      <c r="F7" s="67"/>
      <c r="G7" s="67"/>
      <c r="H7" s="67"/>
    </row>
    <row r="8" spans="1:8" ht="12.75">
      <c r="A8" s="67"/>
      <c r="B8" s="67"/>
      <c r="C8" s="67"/>
      <c r="D8" s="67"/>
      <c r="E8" s="67"/>
      <c r="F8" s="67"/>
      <c r="G8" s="67"/>
      <c r="H8" s="67"/>
    </row>
    <row r="9" spans="1:8" ht="12.75">
      <c r="A9" s="3">
        <v>60</v>
      </c>
      <c r="B9" s="61" t="s">
        <v>2</v>
      </c>
      <c r="C9" s="61"/>
      <c r="D9" s="56">
        <f>SUM(D11:D21)</f>
        <v>4300</v>
      </c>
      <c r="E9" s="4">
        <v>70</v>
      </c>
      <c r="F9" s="62" t="s">
        <v>3</v>
      </c>
      <c r="G9" s="62"/>
      <c r="H9" s="57">
        <f>SUM(H12:H18)</f>
        <v>21000</v>
      </c>
    </row>
    <row r="10" spans="1:8" ht="12.75">
      <c r="A10" s="6"/>
      <c r="B10" s="63"/>
      <c r="C10" s="63"/>
      <c r="D10" s="7"/>
      <c r="E10" s="8"/>
      <c r="F10" s="64"/>
      <c r="G10" s="64"/>
      <c r="H10" s="7"/>
    </row>
    <row r="11" spans="1:8" ht="12.75">
      <c r="A11" s="6">
        <v>602</v>
      </c>
      <c r="B11" s="70" t="s">
        <v>4</v>
      </c>
      <c r="C11" s="70"/>
      <c r="D11" s="9">
        <v>3000</v>
      </c>
      <c r="E11" s="8" t="s">
        <v>37</v>
      </c>
      <c r="F11" s="71" t="s">
        <v>37</v>
      </c>
      <c r="G11" s="71"/>
      <c r="H11" s="9"/>
    </row>
    <row r="12" spans="1:8" ht="12.75">
      <c r="A12" s="6" t="s">
        <v>37</v>
      </c>
      <c r="B12" s="63" t="s">
        <v>37</v>
      </c>
      <c r="C12" s="63"/>
      <c r="D12" s="9" t="s">
        <v>37</v>
      </c>
      <c r="E12" s="8">
        <v>706110</v>
      </c>
      <c r="F12" s="69" t="s">
        <v>69</v>
      </c>
      <c r="G12" s="69"/>
      <c r="H12" s="51">
        <v>13000</v>
      </c>
    </row>
    <row r="13" spans="1:8" ht="12.75">
      <c r="A13" s="6">
        <v>604</v>
      </c>
      <c r="B13" s="68" t="s">
        <v>39</v>
      </c>
      <c r="C13" s="68"/>
      <c r="D13" s="48">
        <v>0</v>
      </c>
      <c r="E13" s="8">
        <v>706150</v>
      </c>
      <c r="F13" s="69" t="s">
        <v>70</v>
      </c>
      <c r="G13" s="69"/>
      <c r="H13" s="51">
        <v>0</v>
      </c>
    </row>
    <row r="14" spans="1:8" ht="12.75">
      <c r="A14" s="6"/>
      <c r="B14" s="63"/>
      <c r="C14" s="63"/>
      <c r="D14" s="7"/>
      <c r="E14" s="8">
        <v>706200</v>
      </c>
      <c r="F14" s="69" t="s">
        <v>71</v>
      </c>
      <c r="G14" s="69"/>
      <c r="H14" s="9">
        <v>0</v>
      </c>
    </row>
    <row r="15" spans="1:8" ht="12.75">
      <c r="A15" s="6">
        <v>606</v>
      </c>
      <c r="B15" s="70" t="s">
        <v>5</v>
      </c>
      <c r="C15" s="70"/>
      <c r="D15" s="9"/>
      <c r="E15" s="8" t="s">
        <v>37</v>
      </c>
      <c r="F15" s="69" t="s">
        <v>37</v>
      </c>
      <c r="G15" s="69"/>
      <c r="H15" s="9" t="s">
        <v>37</v>
      </c>
    </row>
    <row r="16" spans="1:8" ht="12.75">
      <c r="A16" s="6">
        <v>606100</v>
      </c>
      <c r="B16" s="63" t="s">
        <v>6</v>
      </c>
      <c r="C16" s="63"/>
      <c r="D16" s="9">
        <v>0</v>
      </c>
      <c r="E16" s="8" t="s">
        <v>37</v>
      </c>
      <c r="F16" s="69" t="s">
        <v>37</v>
      </c>
      <c r="G16" s="69"/>
      <c r="H16" s="9" t="s">
        <v>37</v>
      </c>
    </row>
    <row r="17" spans="1:9" ht="12.75">
      <c r="A17" s="6">
        <v>606300</v>
      </c>
      <c r="B17" s="63" t="s">
        <v>40</v>
      </c>
      <c r="C17" s="63"/>
      <c r="D17" s="11">
        <v>1000</v>
      </c>
      <c r="E17" s="8">
        <v>708800</v>
      </c>
      <c r="F17" s="69" t="s">
        <v>72</v>
      </c>
      <c r="G17" s="69"/>
      <c r="H17" s="12">
        <v>6000</v>
      </c>
      <c r="I17" t="s">
        <v>37</v>
      </c>
    </row>
    <row r="18" spans="1:8" ht="12.75">
      <c r="A18" s="6">
        <v>606400</v>
      </c>
      <c r="B18" s="63" t="s">
        <v>7</v>
      </c>
      <c r="C18" s="63"/>
      <c r="D18" s="11">
        <v>300</v>
      </c>
      <c r="E18" s="8">
        <v>708900</v>
      </c>
      <c r="F18" s="69" t="s">
        <v>76</v>
      </c>
      <c r="G18" s="69"/>
      <c r="H18" s="55">
        <v>2000</v>
      </c>
    </row>
    <row r="19" spans="1:8" ht="12.75">
      <c r="A19" s="6"/>
      <c r="B19" s="68" t="s">
        <v>37</v>
      </c>
      <c r="C19" s="68"/>
      <c r="D19" s="11"/>
      <c r="E19" s="8" t="s">
        <v>37</v>
      </c>
      <c r="F19" s="69" t="s">
        <v>37</v>
      </c>
      <c r="G19" s="69"/>
      <c r="H19" s="12" t="s">
        <v>37</v>
      </c>
    </row>
    <row r="20" spans="1:8" ht="12.75">
      <c r="A20" s="14"/>
      <c r="B20" s="72"/>
      <c r="C20" s="72"/>
      <c r="D20" s="15"/>
      <c r="E20" s="8" t="s">
        <v>37</v>
      </c>
      <c r="F20" s="69" t="s">
        <v>37</v>
      </c>
      <c r="G20" s="69"/>
      <c r="H20" s="12" t="s">
        <v>37</v>
      </c>
    </row>
    <row r="21" spans="1:8" ht="12.75">
      <c r="A21" s="6">
        <v>607</v>
      </c>
      <c r="B21" s="70" t="s">
        <v>8</v>
      </c>
      <c r="C21" s="70"/>
      <c r="D21" s="11">
        <v>0</v>
      </c>
      <c r="E21" s="8" t="s">
        <v>37</v>
      </c>
      <c r="F21" s="69" t="s">
        <v>37</v>
      </c>
      <c r="G21" s="69"/>
      <c r="H21" s="11" t="s">
        <v>37</v>
      </c>
    </row>
    <row r="22" spans="1:8" ht="13.5" thickBot="1">
      <c r="A22" s="14"/>
      <c r="B22" s="72"/>
      <c r="C22" s="72"/>
      <c r="D22" s="15"/>
      <c r="E22" s="8" t="s">
        <v>37</v>
      </c>
      <c r="F22" s="69" t="s">
        <v>37</v>
      </c>
      <c r="G22" s="69"/>
      <c r="H22" s="11" t="s">
        <v>37</v>
      </c>
    </row>
    <row r="23" spans="1:8" ht="13.5" thickBot="1">
      <c r="A23" s="16">
        <v>61</v>
      </c>
      <c r="B23" s="74" t="s">
        <v>9</v>
      </c>
      <c r="C23" s="74"/>
      <c r="D23" s="57">
        <f>SUM(D25:D36)</f>
        <v>4400</v>
      </c>
      <c r="E23" s="8" t="s">
        <v>37</v>
      </c>
      <c r="F23" s="69" t="s">
        <v>37</v>
      </c>
      <c r="G23" s="69"/>
      <c r="H23" s="11" t="s">
        <v>37</v>
      </c>
    </row>
    <row r="24" spans="1:8" ht="12.75">
      <c r="A24" s="16"/>
      <c r="B24" s="73"/>
      <c r="C24" s="73"/>
      <c r="D24" s="17"/>
      <c r="E24" s="8" t="s">
        <v>37</v>
      </c>
      <c r="F24" s="69" t="s">
        <v>37</v>
      </c>
      <c r="G24" s="69"/>
      <c r="H24" s="11" t="s">
        <v>37</v>
      </c>
    </row>
    <row r="25" spans="1:8" ht="12.75">
      <c r="A25" s="6">
        <v>612</v>
      </c>
      <c r="B25" s="63" t="s">
        <v>10</v>
      </c>
      <c r="C25" s="63"/>
      <c r="D25" s="11">
        <v>0</v>
      </c>
      <c r="E25" s="8" t="s">
        <v>37</v>
      </c>
      <c r="F25" s="69" t="s">
        <v>37</v>
      </c>
      <c r="G25" s="69"/>
      <c r="H25" s="11" t="s">
        <v>37</v>
      </c>
    </row>
    <row r="26" spans="1:8" ht="12.75">
      <c r="A26" s="6"/>
      <c r="B26" s="75"/>
      <c r="C26" s="75"/>
      <c r="D26" s="18"/>
      <c r="E26" s="8" t="s">
        <v>37</v>
      </c>
      <c r="F26" s="69" t="s">
        <v>37</v>
      </c>
      <c r="G26" s="69"/>
      <c r="H26" s="11"/>
    </row>
    <row r="27" spans="1:8" ht="13.5" thickBot="1">
      <c r="A27" s="6">
        <v>613500</v>
      </c>
      <c r="B27" s="63" t="s">
        <v>41</v>
      </c>
      <c r="C27" s="63"/>
      <c r="D27" s="11">
        <v>0</v>
      </c>
      <c r="E27" s="8" t="s">
        <v>37</v>
      </c>
      <c r="F27" s="69" t="s">
        <v>37</v>
      </c>
      <c r="G27" s="69"/>
      <c r="H27" s="11"/>
    </row>
    <row r="28" spans="1:8" ht="13.5" thickBot="1">
      <c r="A28" s="6"/>
      <c r="B28" s="75"/>
      <c r="C28" s="75"/>
      <c r="D28" s="18"/>
      <c r="E28" s="19">
        <v>74</v>
      </c>
      <c r="F28" s="76" t="s">
        <v>11</v>
      </c>
      <c r="G28" s="76"/>
      <c r="H28" s="57">
        <f>SUM(H29:H36)</f>
        <v>65000</v>
      </c>
    </row>
    <row r="29" spans="1:8" ht="12.75">
      <c r="A29" s="6">
        <v>615000</v>
      </c>
      <c r="B29" s="63" t="s">
        <v>42</v>
      </c>
      <c r="C29" s="63"/>
      <c r="D29" s="11">
        <v>1500</v>
      </c>
      <c r="E29" s="10" t="s">
        <v>37</v>
      </c>
      <c r="F29" s="69" t="s">
        <v>37</v>
      </c>
      <c r="G29" s="69"/>
      <c r="H29" s="20">
        <v>0</v>
      </c>
    </row>
    <row r="30" spans="1:8" ht="12.75">
      <c r="A30" s="6">
        <v>615100</v>
      </c>
      <c r="B30" s="43" t="s">
        <v>43</v>
      </c>
      <c r="C30" s="43"/>
      <c r="D30" s="11">
        <v>800</v>
      </c>
      <c r="E30" s="10">
        <v>740000</v>
      </c>
      <c r="F30" s="10" t="s">
        <v>89</v>
      </c>
      <c r="G30" s="10"/>
      <c r="H30" s="52">
        <v>15000</v>
      </c>
    </row>
    <row r="31" spans="1:8" ht="12.75">
      <c r="A31" s="6">
        <v>615500</v>
      </c>
      <c r="B31" s="43" t="s">
        <v>44</v>
      </c>
      <c r="C31" s="43"/>
      <c r="D31" s="11">
        <v>0</v>
      </c>
      <c r="E31" s="10">
        <v>743150</v>
      </c>
      <c r="F31" s="10" t="s">
        <v>84</v>
      </c>
      <c r="G31" s="10"/>
      <c r="H31" s="52">
        <v>9000</v>
      </c>
    </row>
    <row r="32" spans="1:8" ht="12.75">
      <c r="A32" s="6">
        <v>61551</v>
      </c>
      <c r="B32" s="43" t="s">
        <v>82</v>
      </c>
      <c r="C32" s="43"/>
      <c r="D32" s="11">
        <v>500</v>
      </c>
      <c r="E32" s="10"/>
      <c r="F32" s="10"/>
      <c r="G32" s="10"/>
      <c r="H32" s="20"/>
    </row>
    <row r="33" spans="1:9" ht="12.75">
      <c r="A33" s="6">
        <v>616</v>
      </c>
      <c r="B33" s="70" t="s">
        <v>12</v>
      </c>
      <c r="C33" s="70"/>
      <c r="D33" s="11">
        <v>1600</v>
      </c>
      <c r="E33" s="8">
        <v>748100</v>
      </c>
      <c r="F33" s="69" t="s">
        <v>90</v>
      </c>
      <c r="G33" s="69"/>
      <c r="H33" s="46">
        <v>5000</v>
      </c>
      <c r="I33" t="s">
        <v>37</v>
      </c>
    </row>
    <row r="34" spans="1:9" ht="12.75">
      <c r="A34" s="6"/>
      <c r="B34" s="75"/>
      <c r="C34" s="75"/>
      <c r="D34" s="21"/>
      <c r="E34" s="10">
        <v>748209</v>
      </c>
      <c r="F34" s="69" t="s">
        <v>86</v>
      </c>
      <c r="G34" s="69"/>
      <c r="H34" s="53">
        <v>20000</v>
      </c>
      <c r="I34" t="s">
        <v>37</v>
      </c>
    </row>
    <row r="35" spans="1:8" ht="12.75">
      <c r="A35" s="6">
        <v>618100</v>
      </c>
      <c r="B35" s="63" t="s">
        <v>45</v>
      </c>
      <c r="C35" s="63"/>
      <c r="D35" s="11">
        <v>0</v>
      </c>
      <c r="E35" s="10">
        <v>748210</v>
      </c>
      <c r="F35" s="69" t="s">
        <v>85</v>
      </c>
      <c r="G35" s="69"/>
      <c r="H35" s="46">
        <v>16000</v>
      </c>
    </row>
    <row r="36" spans="1:8" ht="12.75">
      <c r="A36" s="6">
        <v>618500</v>
      </c>
      <c r="B36" s="63" t="s">
        <v>46</v>
      </c>
      <c r="C36" s="63"/>
      <c r="D36" s="49">
        <v>0</v>
      </c>
      <c r="F36" s="72"/>
      <c r="G36" s="72"/>
      <c r="H36" s="15"/>
    </row>
    <row r="37" spans="1:8" ht="13.5" thickBot="1">
      <c r="A37" s="6"/>
      <c r="B37" s="43"/>
      <c r="C37" s="43"/>
      <c r="D37" s="15"/>
      <c r="F37" s="13"/>
      <c r="G37" s="13"/>
      <c r="H37" s="15"/>
    </row>
    <row r="38" spans="1:8" ht="13.5" thickBot="1">
      <c r="A38" s="16">
        <v>62</v>
      </c>
      <c r="B38" s="74" t="s">
        <v>13</v>
      </c>
      <c r="C38" s="74"/>
      <c r="D38" s="57">
        <f>((SUM(D40:D68)+SUM('1ere partie'!D69:D76)))</f>
        <v>37500</v>
      </c>
      <c r="E38" s="22">
        <v>75</v>
      </c>
      <c r="F38" s="76" t="s">
        <v>14</v>
      </c>
      <c r="G38" s="76"/>
      <c r="H38" s="5">
        <v>0</v>
      </c>
    </row>
    <row r="39" spans="1:8" ht="12.75">
      <c r="A39" s="16"/>
      <c r="B39" s="73"/>
      <c r="C39" s="73"/>
      <c r="D39" s="15"/>
      <c r="F39" s="72"/>
      <c r="G39" s="72"/>
      <c r="H39" s="15"/>
    </row>
    <row r="40" spans="1:8" ht="12.75">
      <c r="A40" s="6">
        <v>622600</v>
      </c>
      <c r="B40" s="70" t="s">
        <v>15</v>
      </c>
      <c r="C40" s="70"/>
      <c r="D40" s="46">
        <v>4000</v>
      </c>
      <c r="E40" s="8">
        <v>758000</v>
      </c>
      <c r="F40" s="69" t="s">
        <v>17</v>
      </c>
      <c r="G40" s="69"/>
      <c r="H40" s="11">
        <v>0</v>
      </c>
    </row>
    <row r="41" spans="1:8" ht="12.75">
      <c r="A41" s="6"/>
      <c r="B41" s="75"/>
      <c r="C41" s="75"/>
      <c r="D41" s="17"/>
      <c r="F41" s="72"/>
      <c r="G41" s="72"/>
      <c r="H41" s="15"/>
    </row>
    <row r="42" spans="1:8" ht="12.75">
      <c r="A42" s="6">
        <v>623400</v>
      </c>
      <c r="B42" s="63" t="s">
        <v>47</v>
      </c>
      <c r="C42" s="63"/>
      <c r="D42" s="46">
        <v>1000</v>
      </c>
      <c r="E42" s="8" t="s">
        <v>37</v>
      </c>
      <c r="F42" s="69" t="s">
        <v>37</v>
      </c>
      <c r="G42" s="69"/>
      <c r="H42" s="11" t="s">
        <v>37</v>
      </c>
    </row>
    <row r="43" spans="1:8" ht="12.75">
      <c r="A43" s="6" t="s">
        <v>48</v>
      </c>
      <c r="B43" s="45"/>
      <c r="C43" s="45"/>
      <c r="D43" s="18">
        <v>0</v>
      </c>
      <c r="E43" s="8"/>
      <c r="F43" s="10"/>
      <c r="G43" s="10"/>
      <c r="H43" s="11"/>
    </row>
    <row r="44" spans="1:8" ht="12.75">
      <c r="A44" s="6" t="s">
        <v>37</v>
      </c>
      <c r="B44" s="63" t="s">
        <v>37</v>
      </c>
      <c r="C44" s="63"/>
      <c r="D44" s="11" t="s">
        <v>37</v>
      </c>
      <c r="E44" s="8" t="s">
        <v>37</v>
      </c>
      <c r="F44" s="69" t="s">
        <v>37</v>
      </c>
      <c r="G44" s="69"/>
      <c r="H44" s="11" t="s">
        <v>37</v>
      </c>
    </row>
    <row r="45" spans="1:8" ht="12.75">
      <c r="A45" s="6" t="s">
        <v>37</v>
      </c>
      <c r="B45" s="43" t="s">
        <v>37</v>
      </c>
      <c r="C45" s="43"/>
      <c r="D45" s="11" t="s">
        <v>37</v>
      </c>
      <c r="E45" s="10"/>
      <c r="F45" s="10"/>
      <c r="G45" s="10"/>
      <c r="H45" s="15"/>
    </row>
    <row r="46" spans="1:8" ht="12.75">
      <c r="A46" s="6"/>
      <c r="B46" s="43"/>
      <c r="C46" s="43"/>
      <c r="D46" s="11" t="s">
        <v>37</v>
      </c>
      <c r="E46" s="10"/>
      <c r="F46" s="10"/>
      <c r="G46" s="10"/>
      <c r="H46" s="15"/>
    </row>
    <row r="47" spans="1:8" ht="12.75">
      <c r="A47" s="6">
        <v>624700</v>
      </c>
      <c r="B47" s="43" t="s">
        <v>49</v>
      </c>
      <c r="C47" s="43"/>
      <c r="D47" s="46">
        <v>0</v>
      </c>
      <c r="E47" s="10"/>
      <c r="F47" s="10"/>
      <c r="G47" s="10"/>
      <c r="H47" s="15"/>
    </row>
    <row r="48" spans="1:8" ht="12.75">
      <c r="A48" s="6"/>
      <c r="B48" s="43"/>
      <c r="C48" s="43"/>
      <c r="D48" s="11"/>
      <c r="E48" s="10"/>
      <c r="F48" s="10"/>
      <c r="G48" s="10"/>
      <c r="H48" s="15"/>
    </row>
    <row r="49" spans="1:8" ht="12.75">
      <c r="A49" s="6" t="s">
        <v>37</v>
      </c>
      <c r="B49" s="43" t="s">
        <v>37</v>
      </c>
      <c r="C49" s="43"/>
      <c r="D49" s="11" t="s">
        <v>37</v>
      </c>
      <c r="E49" s="10"/>
      <c r="F49" s="10"/>
      <c r="G49" s="10"/>
      <c r="H49" s="15"/>
    </row>
    <row r="50" spans="1:8" ht="13.5" thickBot="1">
      <c r="A50" s="6">
        <v>625100</v>
      </c>
      <c r="B50" s="63" t="s">
        <v>50</v>
      </c>
      <c r="C50" s="63"/>
      <c r="D50" s="46">
        <v>13000</v>
      </c>
      <c r="F50" s="72"/>
      <c r="G50" s="72"/>
      <c r="H50" s="15"/>
    </row>
    <row r="51" spans="1:8" ht="13.5" thickBot="1">
      <c r="A51" s="6">
        <v>625112</v>
      </c>
      <c r="B51" s="63" t="s">
        <v>74</v>
      </c>
      <c r="C51" s="63"/>
      <c r="D51" s="11">
        <v>2500</v>
      </c>
      <c r="E51" s="22">
        <v>76</v>
      </c>
      <c r="F51" s="76" t="s">
        <v>18</v>
      </c>
      <c r="G51" s="76"/>
      <c r="H51" s="60">
        <v>0</v>
      </c>
    </row>
    <row r="52" spans="1:8" ht="12.75">
      <c r="A52" s="6">
        <v>625114</v>
      </c>
      <c r="B52" s="63" t="s">
        <v>51</v>
      </c>
      <c r="C52" s="63"/>
      <c r="D52" s="11">
        <v>3000</v>
      </c>
      <c r="F52" s="72"/>
      <c r="G52" s="72"/>
      <c r="H52" s="15"/>
    </row>
    <row r="53" spans="1:8" ht="12.75">
      <c r="A53" s="6">
        <v>625115</v>
      </c>
      <c r="B53" s="43" t="s">
        <v>52</v>
      </c>
      <c r="C53" s="43"/>
      <c r="D53" s="11">
        <v>2500</v>
      </c>
      <c r="F53" s="13"/>
      <c r="G53" s="13"/>
      <c r="H53" s="15"/>
    </row>
    <row r="54" spans="1:8" ht="12.75">
      <c r="A54" s="6">
        <v>625116</v>
      </c>
      <c r="B54" s="43" t="s">
        <v>53</v>
      </c>
      <c r="C54" s="43"/>
      <c r="D54" s="11">
        <v>1800</v>
      </c>
      <c r="F54" s="13"/>
      <c r="G54" s="13"/>
      <c r="H54" s="15"/>
    </row>
    <row r="55" spans="1:8" ht="12.75">
      <c r="A55" s="6">
        <v>625117</v>
      </c>
      <c r="B55" s="43" t="s">
        <v>54</v>
      </c>
      <c r="C55" s="43"/>
      <c r="D55" s="46">
        <v>500</v>
      </c>
      <c r="F55" s="13"/>
      <c r="G55" s="13"/>
      <c r="H55" s="15"/>
    </row>
    <row r="56" spans="1:8" ht="12.75">
      <c r="A56" s="6">
        <v>625118</v>
      </c>
      <c r="B56" s="43" t="s">
        <v>87</v>
      </c>
      <c r="C56" s="43"/>
      <c r="D56" s="46">
        <v>0</v>
      </c>
      <c r="F56" s="13"/>
      <c r="G56" s="13"/>
      <c r="H56" s="15"/>
    </row>
    <row r="57" spans="1:8" ht="12.75">
      <c r="A57" s="6">
        <v>625119</v>
      </c>
      <c r="B57" s="43" t="s">
        <v>55</v>
      </c>
      <c r="C57" s="43"/>
      <c r="D57" s="46">
        <v>700</v>
      </c>
      <c r="F57" s="13"/>
      <c r="G57" s="13"/>
      <c r="H57" s="15"/>
    </row>
    <row r="58" spans="1:8" ht="13.5" thickBot="1">
      <c r="A58" s="6">
        <v>625120</v>
      </c>
      <c r="B58" s="43" t="s">
        <v>79</v>
      </c>
      <c r="C58" s="43"/>
      <c r="D58" s="46">
        <v>2400</v>
      </c>
      <c r="F58" s="13"/>
      <c r="G58" s="13"/>
      <c r="H58" s="15"/>
    </row>
    <row r="59" spans="1:8" ht="13.5" thickBot="1">
      <c r="A59" s="6">
        <v>625612</v>
      </c>
      <c r="B59" s="63" t="s">
        <v>81</v>
      </c>
      <c r="C59" s="63"/>
      <c r="D59" s="46">
        <v>0</v>
      </c>
      <c r="E59" s="22">
        <v>77</v>
      </c>
      <c r="F59" s="77" t="s">
        <v>77</v>
      </c>
      <c r="G59" s="76"/>
      <c r="H59" s="5">
        <v>0</v>
      </c>
    </row>
    <row r="60" spans="1:8" ht="12.75">
      <c r="A60" s="6">
        <v>625613</v>
      </c>
      <c r="B60" s="63" t="s">
        <v>37</v>
      </c>
      <c r="C60" s="63"/>
      <c r="D60" s="46">
        <v>0</v>
      </c>
      <c r="F60" s="72"/>
      <c r="G60" s="72"/>
      <c r="H60" s="15"/>
    </row>
    <row r="61" spans="1:8" ht="13.5" thickBot="1">
      <c r="A61" s="6">
        <v>625614</v>
      </c>
      <c r="B61" s="43" t="s">
        <v>88</v>
      </c>
      <c r="C61" s="43"/>
      <c r="D61" s="46">
        <v>1000</v>
      </c>
      <c r="F61" s="13"/>
      <c r="G61" s="13"/>
      <c r="H61" s="15"/>
    </row>
    <row r="62" spans="1:8" ht="13.5" thickBot="1">
      <c r="A62" s="6">
        <v>625616</v>
      </c>
      <c r="B62" s="63" t="s">
        <v>78</v>
      </c>
      <c r="C62" s="63"/>
      <c r="D62" s="46">
        <v>0</v>
      </c>
      <c r="E62" s="22">
        <v>78</v>
      </c>
      <c r="F62" s="76" t="s">
        <v>19</v>
      </c>
      <c r="G62" s="76"/>
      <c r="H62" s="5" t="s">
        <v>37</v>
      </c>
    </row>
    <row r="63" spans="1:8" ht="13.5" thickBot="1">
      <c r="A63" s="6">
        <v>625617</v>
      </c>
      <c r="B63" s="63" t="s">
        <v>80</v>
      </c>
      <c r="C63" s="63"/>
      <c r="D63" s="46">
        <v>0</v>
      </c>
      <c r="E63" s="23"/>
      <c r="F63" s="68"/>
      <c r="G63" s="68"/>
      <c r="H63" s="24"/>
    </row>
    <row r="64" spans="1:10" ht="13.5" thickBot="1">
      <c r="A64" s="6">
        <v>625618</v>
      </c>
      <c r="B64" s="63" t="s">
        <v>83</v>
      </c>
      <c r="C64" s="63"/>
      <c r="D64" s="46">
        <v>0</v>
      </c>
      <c r="E64" s="25">
        <v>79</v>
      </c>
      <c r="F64" s="78" t="s">
        <v>20</v>
      </c>
      <c r="G64" s="78"/>
      <c r="H64" s="59">
        <v>2000</v>
      </c>
      <c r="I64" t="s">
        <v>37</v>
      </c>
      <c r="J64" s="26"/>
    </row>
    <row r="65" spans="1:10" ht="12.75">
      <c r="A65" s="6">
        <v>625600</v>
      </c>
      <c r="B65" s="43" t="s">
        <v>75</v>
      </c>
      <c r="C65" s="43"/>
      <c r="D65" s="46">
        <v>300</v>
      </c>
      <c r="E65" s="25"/>
      <c r="F65" s="47"/>
      <c r="G65" s="47"/>
      <c r="H65" s="24"/>
      <c r="J65" s="26"/>
    </row>
    <row r="66" spans="1:8" ht="12.75">
      <c r="A66" s="6">
        <v>625700</v>
      </c>
      <c r="B66" s="63" t="s">
        <v>21</v>
      </c>
      <c r="C66" s="63"/>
      <c r="D66" s="11">
        <v>3000</v>
      </c>
      <c r="E66" s="23"/>
      <c r="F66" s="68"/>
      <c r="G66" s="68"/>
      <c r="H66" s="24"/>
    </row>
    <row r="67" spans="1:8" ht="12.75">
      <c r="A67" s="6"/>
      <c r="B67" s="80"/>
      <c r="C67" s="80"/>
      <c r="D67" s="18"/>
      <c r="E67" s="23">
        <v>791000</v>
      </c>
      <c r="F67" s="68" t="s">
        <v>20</v>
      </c>
      <c r="G67" s="68"/>
      <c r="H67" s="54"/>
    </row>
    <row r="68" spans="1:8" ht="12.75">
      <c r="A68" s="6">
        <v>626100</v>
      </c>
      <c r="B68" s="63" t="s">
        <v>56</v>
      </c>
      <c r="C68" s="63"/>
      <c r="D68" s="11">
        <v>200</v>
      </c>
      <c r="E68" s="23">
        <v>791120</v>
      </c>
      <c r="F68" s="68" t="s">
        <v>73</v>
      </c>
      <c r="G68" s="68"/>
      <c r="H68" s="24">
        <v>0</v>
      </c>
    </row>
    <row r="69" spans="1:8" ht="12.75">
      <c r="A69" s="6">
        <v>626200</v>
      </c>
      <c r="B69" s="43" t="s">
        <v>57</v>
      </c>
      <c r="C69" s="43"/>
      <c r="D69" s="11">
        <v>700</v>
      </c>
      <c r="E69" s="23" t="s">
        <v>37</v>
      </c>
      <c r="F69" s="44"/>
      <c r="G69" s="44"/>
      <c r="H69" s="24"/>
    </row>
    <row r="70" spans="1:8" ht="12.75">
      <c r="A70" s="6">
        <v>626210</v>
      </c>
      <c r="B70" s="43" t="s">
        <v>58</v>
      </c>
      <c r="C70" s="43"/>
      <c r="D70" s="11">
        <v>700</v>
      </c>
      <c r="E70" s="23"/>
      <c r="F70" s="44"/>
      <c r="G70" s="44"/>
      <c r="H70" s="24"/>
    </row>
    <row r="71" spans="1:8" ht="12.75">
      <c r="A71" s="6">
        <v>626220</v>
      </c>
      <c r="B71" s="43" t="s">
        <v>59</v>
      </c>
      <c r="C71" s="43"/>
      <c r="D71" s="11">
        <v>0</v>
      </c>
      <c r="E71" s="23"/>
      <c r="F71" s="44"/>
      <c r="G71" s="44"/>
      <c r="H71" s="24"/>
    </row>
    <row r="72" spans="1:8" ht="12.75">
      <c r="A72" s="6" t="s">
        <v>37</v>
      </c>
      <c r="B72" s="43" t="s">
        <v>37</v>
      </c>
      <c r="C72" s="43"/>
      <c r="D72" s="11">
        <v>0</v>
      </c>
      <c r="E72" s="23"/>
      <c r="F72" s="44"/>
      <c r="G72" s="44"/>
      <c r="H72" s="24"/>
    </row>
    <row r="73" spans="1:8" ht="12.75">
      <c r="A73" s="6"/>
      <c r="B73" s="43"/>
      <c r="C73" s="43"/>
      <c r="D73" s="11"/>
      <c r="E73" s="23"/>
      <c r="F73" s="44"/>
      <c r="G73" s="44"/>
      <c r="H73" s="24"/>
    </row>
    <row r="74" spans="1:8" ht="12.75">
      <c r="A74" s="6">
        <v>627800</v>
      </c>
      <c r="B74" s="79" t="s">
        <v>22</v>
      </c>
      <c r="C74" s="79"/>
      <c r="D74" s="11">
        <v>100</v>
      </c>
      <c r="H74" s="27"/>
    </row>
    <row r="75" spans="1:8" ht="12.75">
      <c r="A75" s="14"/>
      <c r="B75" s="72"/>
      <c r="C75" s="72"/>
      <c r="D75" s="28"/>
      <c r="H75" s="27"/>
    </row>
    <row r="76" spans="1:8" ht="12.75">
      <c r="A76" s="6">
        <v>628100</v>
      </c>
      <c r="B76" s="63" t="s">
        <v>16</v>
      </c>
      <c r="C76" s="63"/>
      <c r="D76" s="11">
        <v>100</v>
      </c>
      <c r="H76" s="27"/>
    </row>
    <row r="77" spans="1:8" ht="13.5" thickBot="1">
      <c r="A77" s="29"/>
      <c r="B77" s="82"/>
      <c r="C77" s="82"/>
      <c r="D77" s="30"/>
      <c r="H77" s="27"/>
    </row>
    <row r="78" spans="1:8" ht="13.5" thickBot="1">
      <c r="A78" s="16">
        <v>63</v>
      </c>
      <c r="B78" s="74" t="s">
        <v>23</v>
      </c>
      <c r="C78" s="74"/>
      <c r="D78" s="57">
        <v>0</v>
      </c>
      <c r="H78" s="27"/>
    </row>
    <row r="79" spans="1:8" ht="12.75">
      <c r="A79" s="31">
        <v>633300</v>
      </c>
      <c r="B79" s="83" t="s">
        <v>60</v>
      </c>
      <c r="C79" s="83"/>
      <c r="D79" s="50">
        <v>0</v>
      </c>
      <c r="H79" s="27"/>
    </row>
    <row r="80" spans="1:8" ht="12.75">
      <c r="A80" s="14"/>
      <c r="B80" s="72"/>
      <c r="C80" s="72"/>
      <c r="D80" s="28"/>
      <c r="H80" s="27"/>
    </row>
    <row r="81" spans="1:8" ht="12.75">
      <c r="A81" s="16">
        <v>64</v>
      </c>
      <c r="B81" s="74" t="s">
        <v>24</v>
      </c>
      <c r="C81" s="74"/>
      <c r="D81" s="58">
        <v>41500</v>
      </c>
      <c r="H81" s="27"/>
    </row>
    <row r="82" spans="1:8" ht="12.75">
      <c r="A82" s="16"/>
      <c r="B82" s="73"/>
      <c r="C82" s="73"/>
      <c r="D82" s="18"/>
      <c r="H82" s="27"/>
    </row>
    <row r="83" spans="1:8" ht="12.75">
      <c r="A83" s="31">
        <v>641</v>
      </c>
      <c r="B83" s="81" t="s">
        <v>25</v>
      </c>
      <c r="C83" s="81"/>
      <c r="D83" s="11"/>
      <c r="H83" s="27"/>
    </row>
    <row r="84" spans="1:8" ht="12.75">
      <c r="A84" s="31">
        <v>641100</v>
      </c>
      <c r="B84" s="85" t="s">
        <v>61</v>
      </c>
      <c r="C84" s="85"/>
      <c r="D84" s="46">
        <v>35000</v>
      </c>
      <c r="H84" s="27"/>
    </row>
    <row r="85" spans="1:8" ht="12.75">
      <c r="A85" s="31">
        <v>641200</v>
      </c>
      <c r="B85" s="85" t="s">
        <v>62</v>
      </c>
      <c r="C85" s="85"/>
      <c r="D85" s="46" t="s">
        <v>37</v>
      </c>
      <c r="H85" s="27"/>
    </row>
    <row r="86" spans="1:8" ht="12.75">
      <c r="A86" s="14"/>
      <c r="B86" s="72"/>
      <c r="C86" s="72"/>
      <c r="D86" s="28"/>
      <c r="H86" s="27"/>
    </row>
    <row r="87" spans="1:8" ht="12.75">
      <c r="A87" s="6">
        <v>645</v>
      </c>
      <c r="B87" s="84" t="s">
        <v>26</v>
      </c>
      <c r="C87" s="84"/>
      <c r="D87" s="46">
        <v>6000</v>
      </c>
      <c r="H87" s="27"/>
    </row>
    <row r="88" spans="1:8" ht="12.75">
      <c r="A88" s="6">
        <v>645100</v>
      </c>
      <c r="B88" s="63" t="s">
        <v>27</v>
      </c>
      <c r="C88" s="63"/>
      <c r="D88" s="46">
        <v>0</v>
      </c>
      <c r="H88" s="27"/>
    </row>
    <row r="89" spans="1:8" ht="12.75">
      <c r="A89" s="6">
        <v>645110</v>
      </c>
      <c r="B89" s="63" t="s">
        <v>63</v>
      </c>
      <c r="C89" s="63"/>
      <c r="D89" s="46">
        <v>0</v>
      </c>
      <c r="H89" s="27"/>
    </row>
    <row r="90" spans="1:8" ht="12.75">
      <c r="A90" s="6">
        <v>645300</v>
      </c>
      <c r="B90" s="63" t="s">
        <v>65</v>
      </c>
      <c r="C90" s="63"/>
      <c r="D90" s="46">
        <v>0</v>
      </c>
      <c r="H90" s="27"/>
    </row>
    <row r="91" spans="1:8" ht="12.75">
      <c r="A91" s="6">
        <v>645380</v>
      </c>
      <c r="B91" s="63" t="s">
        <v>64</v>
      </c>
      <c r="C91" s="63"/>
      <c r="D91" s="46">
        <v>0</v>
      </c>
      <c r="H91" s="27"/>
    </row>
    <row r="92" spans="1:8" ht="12.75">
      <c r="A92" s="6">
        <v>645410</v>
      </c>
      <c r="B92" s="63" t="s">
        <v>28</v>
      </c>
      <c r="C92" s="63"/>
      <c r="D92" s="46">
        <v>0</v>
      </c>
      <c r="H92" s="27"/>
    </row>
    <row r="93" spans="1:8" ht="12.75">
      <c r="A93" s="6">
        <v>645820</v>
      </c>
      <c r="B93" s="63" t="s">
        <v>66</v>
      </c>
      <c r="C93" s="63"/>
      <c r="D93" s="46">
        <v>0</v>
      </c>
      <c r="H93" s="27"/>
    </row>
    <row r="94" spans="1:8" ht="12.75">
      <c r="A94" s="6"/>
      <c r="B94" s="63"/>
      <c r="C94" s="63"/>
      <c r="D94" s="15"/>
      <c r="H94" s="27"/>
    </row>
    <row r="95" spans="1:8" ht="12.75">
      <c r="A95" s="6">
        <v>647500</v>
      </c>
      <c r="B95" s="63" t="s">
        <v>67</v>
      </c>
      <c r="C95" s="63"/>
      <c r="D95" s="11">
        <v>500</v>
      </c>
      <c r="H95" s="27"/>
    </row>
    <row r="96" spans="1:8" ht="12.75">
      <c r="A96" s="6"/>
      <c r="B96" s="63"/>
      <c r="C96" s="63"/>
      <c r="D96" s="15"/>
      <c r="H96" s="27"/>
    </row>
    <row r="97" spans="1:8" ht="12.75">
      <c r="A97" s="16">
        <v>65</v>
      </c>
      <c r="B97" s="74" t="s">
        <v>29</v>
      </c>
      <c r="C97" s="74"/>
      <c r="D97" s="58">
        <v>100</v>
      </c>
      <c r="H97" s="27"/>
    </row>
    <row r="98" spans="1:8" ht="12.75">
      <c r="A98" s="6"/>
      <c r="B98" s="32"/>
      <c r="C98" s="32"/>
      <c r="D98" s="15"/>
      <c r="H98" s="27"/>
    </row>
    <row r="99" spans="1:8" ht="12.75">
      <c r="A99" s="6">
        <v>658000</v>
      </c>
      <c r="B99" s="69" t="s">
        <v>68</v>
      </c>
      <c r="C99" s="69"/>
      <c r="D99" s="11">
        <v>100</v>
      </c>
      <c r="H99" s="27"/>
    </row>
    <row r="100" spans="1:8" ht="12.75">
      <c r="A100" s="6"/>
      <c r="B100" s="32"/>
      <c r="C100" s="32"/>
      <c r="D100" s="15"/>
      <c r="H100" s="27"/>
    </row>
    <row r="101" spans="1:8" ht="12.75">
      <c r="A101" s="16">
        <v>66</v>
      </c>
      <c r="B101" s="74" t="s">
        <v>30</v>
      </c>
      <c r="C101" s="74"/>
      <c r="D101" s="11">
        <v>0</v>
      </c>
      <c r="H101" s="27"/>
    </row>
    <row r="102" spans="1:8" ht="12.75">
      <c r="A102" s="6"/>
      <c r="B102" s="63"/>
      <c r="C102" s="63"/>
      <c r="D102" s="15"/>
      <c r="H102" s="27"/>
    </row>
    <row r="103" spans="1:8" ht="12.75">
      <c r="A103" s="16">
        <v>67</v>
      </c>
      <c r="B103" s="74" t="s">
        <v>31</v>
      </c>
      <c r="C103" s="74"/>
      <c r="D103" s="11">
        <v>0</v>
      </c>
      <c r="H103" s="27"/>
    </row>
    <row r="104" spans="1:8" ht="12.75">
      <c r="A104" s="6"/>
      <c r="B104" s="63"/>
      <c r="C104" s="63"/>
      <c r="D104" s="15"/>
      <c r="H104" s="27"/>
    </row>
    <row r="105" spans="1:8" ht="12.75">
      <c r="A105" s="16">
        <v>68</v>
      </c>
      <c r="B105" s="74" t="s">
        <v>32</v>
      </c>
      <c r="C105" s="74"/>
      <c r="D105" s="46">
        <v>200</v>
      </c>
      <c r="H105" s="27"/>
    </row>
    <row r="106" spans="1:8" ht="12.75">
      <c r="A106" s="6"/>
      <c r="B106" s="63"/>
      <c r="C106" s="63"/>
      <c r="D106" s="15"/>
      <c r="H106" s="27"/>
    </row>
    <row r="107" spans="1:8" ht="12.75">
      <c r="A107" s="6"/>
      <c r="B107" s="63"/>
      <c r="C107" s="63"/>
      <c r="D107" s="15"/>
      <c r="H107" s="27"/>
    </row>
    <row r="108" spans="1:8" ht="13.5" thickBot="1">
      <c r="A108" s="6"/>
      <c r="B108" s="63"/>
      <c r="C108" s="63"/>
      <c r="D108" s="15"/>
      <c r="H108" s="27"/>
    </row>
    <row r="109" spans="1:8" ht="13.5" thickBot="1">
      <c r="A109" s="6"/>
      <c r="B109" s="74" t="s">
        <v>33</v>
      </c>
      <c r="C109" s="74"/>
      <c r="D109" s="33">
        <f>SUM(D9+D23+D38+D78+D81+D97+D101+D103+D105)</f>
        <v>88000</v>
      </c>
      <c r="E109" s="34"/>
      <c r="F109" s="77" t="s">
        <v>34</v>
      </c>
      <c r="G109" s="77"/>
      <c r="H109" s="33">
        <f>SUM(H9+H28+H38+H51+H59+H64)</f>
        <v>88000</v>
      </c>
    </row>
    <row r="110" spans="1:8" ht="13.5" thickBot="1">
      <c r="A110" s="35"/>
      <c r="B110" s="87"/>
      <c r="C110" s="87"/>
      <c r="D110" s="36"/>
      <c r="E110" s="37"/>
      <c r="F110" s="87"/>
      <c r="G110" s="87"/>
      <c r="H110" s="36"/>
    </row>
    <row r="111" spans="1:8" ht="13.5" thickBot="1">
      <c r="A111" s="2"/>
      <c r="B111" s="13"/>
      <c r="C111" s="13"/>
      <c r="D111" s="2"/>
      <c r="E111" s="2"/>
      <c r="F111" s="13"/>
      <c r="G111" s="13"/>
      <c r="H111" s="2"/>
    </row>
    <row r="112" spans="1:8" ht="24" customHeight="1" thickBot="1">
      <c r="A112" s="38"/>
      <c r="B112" s="38"/>
      <c r="C112" s="39" t="s">
        <v>35</v>
      </c>
      <c r="D112" s="40">
        <f>H109-D109</f>
        <v>0</v>
      </c>
      <c r="E112" s="41"/>
      <c r="F112" s="41"/>
      <c r="G112" s="38"/>
      <c r="H112" s="38"/>
    </row>
    <row r="113" spans="1:8" ht="12.75">
      <c r="A113" s="38"/>
      <c r="B113" s="38"/>
      <c r="C113" s="1"/>
      <c r="D113" s="1"/>
      <c r="E113" s="1"/>
      <c r="F113" s="1"/>
      <c r="G113" s="38"/>
      <c r="H113" s="38"/>
    </row>
    <row r="114" spans="1:8" ht="12.75">
      <c r="A114" s="88" t="s">
        <v>36</v>
      </c>
      <c r="B114" s="88"/>
      <c r="C114" s="88"/>
      <c r="D114" s="88"/>
      <c r="E114" s="88"/>
      <c r="F114" s="88"/>
      <c r="G114" s="88"/>
      <c r="H114" s="88"/>
    </row>
    <row r="116" ht="12.75">
      <c r="H116" s="42" t="s">
        <v>37</v>
      </c>
    </row>
    <row r="118" spans="1:8" ht="12.75">
      <c r="A118" s="86"/>
      <c r="B118" s="86"/>
      <c r="C118" s="86"/>
      <c r="D118" s="86"/>
      <c r="E118" s="86"/>
      <c r="F118" s="86"/>
      <c r="G118" s="86"/>
      <c r="H118" s="86"/>
    </row>
  </sheetData>
  <sheetProtection/>
  <mergeCells count="127">
    <mergeCell ref="A118:H118"/>
    <mergeCell ref="F109:G109"/>
    <mergeCell ref="B110:C110"/>
    <mergeCell ref="F110:G110"/>
    <mergeCell ref="A114:H114"/>
    <mergeCell ref="B107:C107"/>
    <mergeCell ref="B108:C108"/>
    <mergeCell ref="B109:C109"/>
    <mergeCell ref="B103:C103"/>
    <mergeCell ref="B104:C104"/>
    <mergeCell ref="B105:C105"/>
    <mergeCell ref="B106:C106"/>
    <mergeCell ref="B97:C97"/>
    <mergeCell ref="B99:C99"/>
    <mergeCell ref="B101:C101"/>
    <mergeCell ref="B102:C102"/>
    <mergeCell ref="B94:C94"/>
    <mergeCell ref="B95:C95"/>
    <mergeCell ref="B96:C96"/>
    <mergeCell ref="B90:C90"/>
    <mergeCell ref="B91:C91"/>
    <mergeCell ref="B92:C92"/>
    <mergeCell ref="B93:C93"/>
    <mergeCell ref="B86:C86"/>
    <mergeCell ref="B87:C87"/>
    <mergeCell ref="B88:C88"/>
    <mergeCell ref="B89:C89"/>
    <mergeCell ref="B84:C84"/>
    <mergeCell ref="B85:C85"/>
    <mergeCell ref="B80:C80"/>
    <mergeCell ref="B81:C81"/>
    <mergeCell ref="B82:C82"/>
    <mergeCell ref="B83:C83"/>
    <mergeCell ref="B77:C77"/>
    <mergeCell ref="B78:C78"/>
    <mergeCell ref="B79:C79"/>
    <mergeCell ref="B76:C76"/>
    <mergeCell ref="B68:C68"/>
    <mergeCell ref="F68:G68"/>
    <mergeCell ref="B74:C74"/>
    <mergeCell ref="B75:C75"/>
    <mergeCell ref="B66:C66"/>
    <mergeCell ref="F66:G66"/>
    <mergeCell ref="B67:C67"/>
    <mergeCell ref="F67:G67"/>
    <mergeCell ref="B63:C63"/>
    <mergeCell ref="F63:G63"/>
    <mergeCell ref="B64:C64"/>
    <mergeCell ref="F64:G64"/>
    <mergeCell ref="B60:C60"/>
    <mergeCell ref="F60:G60"/>
    <mergeCell ref="B62:C62"/>
    <mergeCell ref="F62:G62"/>
    <mergeCell ref="B52:C52"/>
    <mergeCell ref="F52:G52"/>
    <mergeCell ref="B59:C59"/>
    <mergeCell ref="F59:G59"/>
    <mergeCell ref="B50:C50"/>
    <mergeCell ref="F50:G50"/>
    <mergeCell ref="B51:C51"/>
    <mergeCell ref="F51:G51"/>
    <mergeCell ref="B44:C44"/>
    <mergeCell ref="F44:G44"/>
    <mergeCell ref="B41:C41"/>
    <mergeCell ref="F41:G41"/>
    <mergeCell ref="B42:C42"/>
    <mergeCell ref="F42:G42"/>
    <mergeCell ref="B39:C39"/>
    <mergeCell ref="F39:G39"/>
    <mergeCell ref="B40:C40"/>
    <mergeCell ref="F40:G40"/>
    <mergeCell ref="B36:C36"/>
    <mergeCell ref="F36:G36"/>
    <mergeCell ref="B38:C38"/>
    <mergeCell ref="F38:G38"/>
    <mergeCell ref="B34:C34"/>
    <mergeCell ref="F34:G34"/>
    <mergeCell ref="B35:C35"/>
    <mergeCell ref="F35:G35"/>
    <mergeCell ref="B33:C33"/>
    <mergeCell ref="F33:G33"/>
    <mergeCell ref="B28:C28"/>
    <mergeCell ref="F28:G28"/>
    <mergeCell ref="B29:C29"/>
    <mergeCell ref="F29:G29"/>
    <mergeCell ref="B26:C26"/>
    <mergeCell ref="F26:G26"/>
    <mergeCell ref="B27:C27"/>
    <mergeCell ref="F27:G27"/>
    <mergeCell ref="B24:C24"/>
    <mergeCell ref="F24:G24"/>
    <mergeCell ref="B25:C25"/>
    <mergeCell ref="F25:G25"/>
    <mergeCell ref="B22:C22"/>
    <mergeCell ref="F22:G22"/>
    <mergeCell ref="B23:C23"/>
    <mergeCell ref="F23:G23"/>
    <mergeCell ref="B21:C21"/>
    <mergeCell ref="F21:G21"/>
    <mergeCell ref="B19:C19"/>
    <mergeCell ref="F19:G19"/>
    <mergeCell ref="B20:C20"/>
    <mergeCell ref="F20:G20"/>
    <mergeCell ref="B18:C18"/>
    <mergeCell ref="F18:G18"/>
    <mergeCell ref="B17:C17"/>
    <mergeCell ref="F17:G17"/>
    <mergeCell ref="B15:C15"/>
    <mergeCell ref="F15:G15"/>
    <mergeCell ref="B16:C16"/>
    <mergeCell ref="F16:G16"/>
    <mergeCell ref="B13:C13"/>
    <mergeCell ref="F13:G13"/>
    <mergeCell ref="B14:C14"/>
    <mergeCell ref="F14:G14"/>
    <mergeCell ref="B11:C11"/>
    <mergeCell ref="F11:G11"/>
    <mergeCell ref="B12:C12"/>
    <mergeCell ref="F12:G12"/>
    <mergeCell ref="B9:C9"/>
    <mergeCell ref="F9:G9"/>
    <mergeCell ref="B10:C10"/>
    <mergeCell ref="F10:G10"/>
    <mergeCell ref="A1:H2"/>
    <mergeCell ref="A4:H5"/>
    <mergeCell ref="A7:D8"/>
    <mergeCell ref="E7:H8"/>
  </mergeCells>
  <printOptions/>
  <pageMargins left="0.25972222222222224" right="0.20972222222222223" top="0.30972222222222223" bottom="0.1701388888888889" header="0.5118055555555556" footer="0.5118055555555556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FROLAND</dc:creator>
  <cp:keywords/>
  <dc:description/>
  <cp:lastModifiedBy>Utilisateur</cp:lastModifiedBy>
  <cp:lastPrinted>2023-03-30T08:48:41Z</cp:lastPrinted>
  <dcterms:created xsi:type="dcterms:W3CDTF">2003-01-09T14:43:28Z</dcterms:created>
  <dcterms:modified xsi:type="dcterms:W3CDTF">2023-03-30T08:50:31Z</dcterms:modified>
  <cp:category/>
  <cp:version/>
  <cp:contentType/>
  <cp:contentStatus/>
  <cp:revision>1</cp:revision>
</cp:coreProperties>
</file>